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77EECE67-A0D8-4911-BF8F-D9274091D450}" xr6:coauthVersionLast="47" xr6:coauthVersionMax="47" xr10:uidLastSave="{00000000-0000-0000-0000-000000000000}"/>
  <bookViews>
    <workbookView xWindow="-120" yWindow="-120" windowWidth="29040" windowHeight="15840" xr2:uid="{927438CB-142F-4261-A703-8836D3FA85CE}"/>
  </bookViews>
  <sheets>
    <sheet name="Pink Cable Model2" sheetId="1" r:id="rId1"/>
  </sheets>
  <externalReferences>
    <externalReference r:id="rId2"/>
  </externalReferences>
  <definedNames>
    <definedName name="\0" localSheetId="0">#REF!</definedName>
    <definedName name="\0">#REF!</definedName>
    <definedName name="\p" localSheetId="0">#REF!</definedName>
    <definedName name="\p">#REF!</definedName>
    <definedName name="__________________________UK70919" localSheetId="0">#REF!</definedName>
    <definedName name="__________________________UK70919">#REF!</definedName>
    <definedName name="__________________________Y092278" localSheetId="0">#REF!</definedName>
    <definedName name="__________________________Y092278">#REF!</definedName>
    <definedName name="________________________BAS03" localSheetId="0">#REF!</definedName>
    <definedName name="________________________BAS03">#REF!</definedName>
    <definedName name="________________________FIN01" localSheetId="0">#REF!</definedName>
    <definedName name="________________________FIN01">#REF!</definedName>
    <definedName name="________________________FIN02" localSheetId="0">#REF!</definedName>
    <definedName name="________________________FIN02">#REF!</definedName>
    <definedName name="________________________FIN03" localSheetId="0">#REF!</definedName>
    <definedName name="________________________FIN03">#REF!</definedName>
    <definedName name="________________________FIN04" localSheetId="0">#REF!</definedName>
    <definedName name="________________________FIN04">#REF!</definedName>
    <definedName name="________________________FIN05" localSheetId="0">#REF!</definedName>
    <definedName name="________________________FIN05">#REF!</definedName>
    <definedName name="________________________FIN06" localSheetId="0">#REF!</definedName>
    <definedName name="________________________FIN06">#REF!</definedName>
    <definedName name="________________________FIN07" localSheetId="0">#REF!</definedName>
    <definedName name="________________________FIN07">#REF!</definedName>
    <definedName name="________________________FIN08" localSheetId="0">#REF!</definedName>
    <definedName name="________________________FIN08">#REF!</definedName>
    <definedName name="________________________FIN09" localSheetId="0">#REF!</definedName>
    <definedName name="________________________FIN09">#REF!</definedName>
    <definedName name="________________________FIN10" localSheetId="0">#REF!</definedName>
    <definedName name="________________________FIN10">#REF!</definedName>
    <definedName name="________________________FIN11" localSheetId="0">#REF!</definedName>
    <definedName name="________________________FIN11">#REF!</definedName>
    <definedName name="________________________GEN04" localSheetId="0">#REF!</definedName>
    <definedName name="________________________GEN04">#REF!</definedName>
    <definedName name="________________________GEN05" localSheetId="0">#REF!</definedName>
    <definedName name="________________________GEN05">#REF!</definedName>
    <definedName name="________________________UK70919" localSheetId="0">#REF!</definedName>
    <definedName name="________________________UK70919">#REF!</definedName>
    <definedName name="________________________Y092278" localSheetId="0">#REF!</definedName>
    <definedName name="________________________Y092278">#REF!</definedName>
    <definedName name="_______________________BAS03" localSheetId="0">#REF!</definedName>
    <definedName name="_______________________BAS03">#REF!</definedName>
    <definedName name="_______________________FIN01" localSheetId="0">#REF!</definedName>
    <definedName name="_______________________FIN01">#REF!</definedName>
    <definedName name="_______________________FIN02" localSheetId="0">#REF!</definedName>
    <definedName name="_______________________FIN02">#REF!</definedName>
    <definedName name="_______________________FIN03" localSheetId="0">#REF!</definedName>
    <definedName name="_______________________FIN03">#REF!</definedName>
    <definedName name="_______________________FIN04" localSheetId="0">#REF!</definedName>
    <definedName name="_______________________FIN04">#REF!</definedName>
    <definedName name="_______________________FIN05" localSheetId="0">#REF!</definedName>
    <definedName name="_______________________FIN05">#REF!</definedName>
    <definedName name="_______________________FIN06" localSheetId="0">#REF!</definedName>
    <definedName name="_______________________FIN06">#REF!</definedName>
    <definedName name="_______________________FIN07" localSheetId="0">#REF!</definedName>
    <definedName name="_______________________FIN07">#REF!</definedName>
    <definedName name="_______________________FIN08" localSheetId="0">#REF!</definedName>
    <definedName name="_______________________FIN08">#REF!</definedName>
    <definedName name="_______________________FIN09" localSheetId="0">#REF!</definedName>
    <definedName name="_______________________FIN09">#REF!</definedName>
    <definedName name="_______________________FIN10" localSheetId="0">#REF!</definedName>
    <definedName name="_______________________FIN10">#REF!</definedName>
    <definedName name="_______________________FIN11" localSheetId="0">#REF!</definedName>
    <definedName name="_______________________FIN11">#REF!</definedName>
    <definedName name="_______________________GEN04" localSheetId="0">#REF!</definedName>
    <definedName name="_______________________GEN04">#REF!</definedName>
    <definedName name="_______________________GEN05" localSheetId="0">#REF!</definedName>
    <definedName name="_______________________GEN05">#REF!</definedName>
    <definedName name="_______________________UK70919" localSheetId="0">#REF!</definedName>
    <definedName name="_______________________UK70919">#REF!</definedName>
    <definedName name="_______________________Y092278" localSheetId="0">#REF!</definedName>
    <definedName name="_______________________Y092278">#REF!</definedName>
    <definedName name="______________________BAS03" localSheetId="0">#REF!</definedName>
    <definedName name="______________________BAS03">#REF!</definedName>
    <definedName name="______________________FIN01" localSheetId="0">#REF!</definedName>
    <definedName name="______________________FIN01">#REF!</definedName>
    <definedName name="______________________FIN02" localSheetId="0">#REF!</definedName>
    <definedName name="______________________FIN02">#REF!</definedName>
    <definedName name="______________________FIN03" localSheetId="0">#REF!</definedName>
    <definedName name="______________________FIN03">#REF!</definedName>
    <definedName name="______________________FIN04" localSheetId="0">#REF!</definedName>
    <definedName name="______________________FIN04">#REF!</definedName>
    <definedName name="______________________FIN05" localSheetId="0">#REF!</definedName>
    <definedName name="______________________FIN05">#REF!</definedName>
    <definedName name="______________________FIN06" localSheetId="0">#REF!</definedName>
    <definedName name="______________________FIN06">#REF!</definedName>
    <definedName name="______________________FIN07" localSheetId="0">#REF!</definedName>
    <definedName name="______________________FIN07">#REF!</definedName>
    <definedName name="______________________FIN08" localSheetId="0">#REF!</definedName>
    <definedName name="______________________FIN08">#REF!</definedName>
    <definedName name="______________________FIN09" localSheetId="0">#REF!</definedName>
    <definedName name="______________________FIN09">#REF!</definedName>
    <definedName name="______________________FIN10" localSheetId="0">#REF!</definedName>
    <definedName name="______________________FIN10">#REF!</definedName>
    <definedName name="______________________FIN11" localSheetId="0">#REF!</definedName>
    <definedName name="______________________FIN11">#REF!</definedName>
    <definedName name="______________________GEN04" localSheetId="0">#REF!</definedName>
    <definedName name="______________________GEN04">#REF!</definedName>
    <definedName name="______________________GEN05" localSheetId="0">#REF!</definedName>
    <definedName name="______________________GEN05">#REF!</definedName>
    <definedName name="______________________UK70919" localSheetId="0">#REF!</definedName>
    <definedName name="______________________UK70919">#REF!</definedName>
    <definedName name="______________________Y092278" localSheetId="0">#REF!</definedName>
    <definedName name="______________________Y092278">#REF!</definedName>
    <definedName name="_____________________BAS03" localSheetId="0">#REF!</definedName>
    <definedName name="_____________________BAS03">#REF!</definedName>
    <definedName name="_____________________FIN01" localSheetId="0">#REF!</definedName>
    <definedName name="_____________________FIN01">#REF!</definedName>
    <definedName name="_____________________FIN02" localSheetId="0">#REF!</definedName>
    <definedName name="_____________________FIN02">#REF!</definedName>
    <definedName name="_____________________FIN03" localSheetId="0">#REF!</definedName>
    <definedName name="_____________________FIN03">#REF!</definedName>
    <definedName name="_____________________FIN04" localSheetId="0">#REF!</definedName>
    <definedName name="_____________________FIN04">#REF!</definedName>
    <definedName name="_____________________FIN05" localSheetId="0">#REF!</definedName>
    <definedName name="_____________________FIN05">#REF!</definedName>
    <definedName name="_____________________FIN06" localSheetId="0">#REF!</definedName>
    <definedName name="_____________________FIN06">#REF!</definedName>
    <definedName name="_____________________FIN07" localSheetId="0">#REF!</definedName>
    <definedName name="_____________________FIN07">#REF!</definedName>
    <definedName name="_____________________FIN08" localSheetId="0">#REF!</definedName>
    <definedName name="_____________________FIN08">#REF!</definedName>
    <definedName name="_____________________FIN09" localSheetId="0">#REF!</definedName>
    <definedName name="_____________________FIN09">#REF!</definedName>
    <definedName name="_____________________FIN10" localSheetId="0">#REF!</definedName>
    <definedName name="_____________________FIN10">#REF!</definedName>
    <definedName name="_____________________FIN11" localSheetId="0">#REF!</definedName>
    <definedName name="_____________________FIN11">#REF!</definedName>
    <definedName name="_____________________GEN04" localSheetId="0">#REF!</definedName>
    <definedName name="_____________________GEN04">#REF!</definedName>
    <definedName name="_____________________GEN05" localSheetId="0">#REF!</definedName>
    <definedName name="_____________________GEN05">#REF!</definedName>
    <definedName name="_____________________UK70919" localSheetId="0">#REF!</definedName>
    <definedName name="_____________________UK70919">#REF!</definedName>
    <definedName name="_____________________Y092278" localSheetId="0">#REF!</definedName>
    <definedName name="_____________________Y092278">#REF!</definedName>
    <definedName name="____________________BAS03" localSheetId="0">#REF!</definedName>
    <definedName name="____________________BAS03">#REF!</definedName>
    <definedName name="____________________FIN01" localSheetId="0">#REF!</definedName>
    <definedName name="____________________FIN01">#REF!</definedName>
    <definedName name="____________________FIN02" localSheetId="0">#REF!</definedName>
    <definedName name="____________________FIN02">#REF!</definedName>
    <definedName name="____________________FIN03" localSheetId="0">#REF!</definedName>
    <definedName name="____________________FIN03">#REF!</definedName>
    <definedName name="____________________FIN04" localSheetId="0">#REF!</definedName>
    <definedName name="____________________FIN04">#REF!</definedName>
    <definedName name="____________________FIN05" localSheetId="0">#REF!</definedName>
    <definedName name="____________________FIN05">#REF!</definedName>
    <definedName name="____________________FIN06" localSheetId="0">#REF!</definedName>
    <definedName name="____________________FIN06">#REF!</definedName>
    <definedName name="____________________FIN07" localSheetId="0">#REF!</definedName>
    <definedName name="____________________FIN07">#REF!</definedName>
    <definedName name="____________________FIN08" localSheetId="0">#REF!</definedName>
    <definedName name="____________________FIN08">#REF!</definedName>
    <definedName name="____________________FIN09" localSheetId="0">#REF!</definedName>
    <definedName name="____________________FIN09">#REF!</definedName>
    <definedName name="____________________FIN10" localSheetId="0">#REF!</definedName>
    <definedName name="____________________FIN10">#REF!</definedName>
    <definedName name="____________________FIN11" localSheetId="0">#REF!</definedName>
    <definedName name="____________________FIN11">#REF!</definedName>
    <definedName name="____________________GEN04" localSheetId="0">#REF!</definedName>
    <definedName name="____________________GEN04">#REF!</definedName>
    <definedName name="____________________GEN05" localSheetId="0">#REF!</definedName>
    <definedName name="____________________GEN05">#REF!</definedName>
    <definedName name="____________________UK70919" localSheetId="0">#REF!</definedName>
    <definedName name="____________________UK70919">#REF!</definedName>
    <definedName name="____________________Y092278" localSheetId="0">#REF!</definedName>
    <definedName name="____________________Y092278">#REF!</definedName>
    <definedName name="___________________BAS03" localSheetId="0">#REF!</definedName>
    <definedName name="___________________BAS03">#REF!</definedName>
    <definedName name="___________________FIN01" localSheetId="0">#REF!</definedName>
    <definedName name="___________________FIN01">#REF!</definedName>
    <definedName name="___________________FIN02" localSheetId="0">#REF!</definedName>
    <definedName name="___________________FIN02">#REF!</definedName>
    <definedName name="___________________FIN03" localSheetId="0">#REF!</definedName>
    <definedName name="___________________FIN03">#REF!</definedName>
    <definedName name="___________________FIN04" localSheetId="0">#REF!</definedName>
    <definedName name="___________________FIN04">#REF!</definedName>
    <definedName name="___________________FIN05" localSheetId="0">#REF!</definedName>
    <definedName name="___________________FIN05">#REF!</definedName>
    <definedName name="___________________FIN06" localSheetId="0">#REF!</definedName>
    <definedName name="___________________FIN06">#REF!</definedName>
    <definedName name="___________________FIN07" localSheetId="0">#REF!</definedName>
    <definedName name="___________________FIN07">#REF!</definedName>
    <definedName name="___________________FIN08" localSheetId="0">#REF!</definedName>
    <definedName name="___________________FIN08">#REF!</definedName>
    <definedName name="___________________FIN09" localSheetId="0">#REF!</definedName>
    <definedName name="___________________FIN09">#REF!</definedName>
    <definedName name="___________________FIN10" localSheetId="0">#REF!</definedName>
    <definedName name="___________________FIN10">#REF!</definedName>
    <definedName name="___________________FIN11" localSheetId="0">#REF!</definedName>
    <definedName name="___________________FIN11">#REF!</definedName>
    <definedName name="___________________GEN04" localSheetId="0">#REF!</definedName>
    <definedName name="___________________GEN04">#REF!</definedName>
    <definedName name="___________________GEN05" localSheetId="0">#REF!</definedName>
    <definedName name="___________________GEN05">#REF!</definedName>
    <definedName name="___________________UK70919" localSheetId="0">#REF!</definedName>
    <definedName name="___________________UK70919">#REF!</definedName>
    <definedName name="___________________Y092278" localSheetId="0">#REF!</definedName>
    <definedName name="___________________Y092278">#REF!</definedName>
    <definedName name="__________________BAS03" localSheetId="0">#REF!</definedName>
    <definedName name="__________________BAS03">#REF!</definedName>
    <definedName name="__________________FIN01" localSheetId="0">#REF!</definedName>
    <definedName name="__________________FIN01">#REF!</definedName>
    <definedName name="__________________FIN02" localSheetId="0">#REF!</definedName>
    <definedName name="__________________FIN02">#REF!</definedName>
    <definedName name="__________________FIN03" localSheetId="0">#REF!</definedName>
    <definedName name="__________________FIN03">#REF!</definedName>
    <definedName name="__________________FIN04" localSheetId="0">#REF!</definedName>
    <definedName name="__________________FIN04">#REF!</definedName>
    <definedName name="__________________FIN05" localSheetId="0">#REF!</definedName>
    <definedName name="__________________FIN05">#REF!</definedName>
    <definedName name="__________________FIN06" localSheetId="0">#REF!</definedName>
    <definedName name="__________________FIN06">#REF!</definedName>
    <definedName name="__________________FIN07" localSheetId="0">#REF!</definedName>
    <definedName name="__________________FIN07">#REF!</definedName>
    <definedName name="__________________FIN08" localSheetId="0">#REF!</definedName>
    <definedName name="__________________FIN08">#REF!</definedName>
    <definedName name="__________________FIN09" localSheetId="0">#REF!</definedName>
    <definedName name="__________________FIN09">#REF!</definedName>
    <definedName name="__________________FIN10" localSheetId="0">#REF!</definedName>
    <definedName name="__________________FIN10">#REF!</definedName>
    <definedName name="__________________FIN11" localSheetId="0">#REF!</definedName>
    <definedName name="__________________FIN11">#REF!</definedName>
    <definedName name="__________________GEN04" localSheetId="0">#REF!</definedName>
    <definedName name="__________________GEN04">#REF!</definedName>
    <definedName name="__________________GEN05" localSheetId="0">#REF!</definedName>
    <definedName name="__________________GEN05">#REF!</definedName>
    <definedName name="__________________UK70919" localSheetId="0">#REF!</definedName>
    <definedName name="__________________UK70919">#REF!</definedName>
    <definedName name="__________________Y092278" localSheetId="0">#REF!</definedName>
    <definedName name="__________________Y092278">#REF!</definedName>
    <definedName name="_________________BAS03" localSheetId="0">#REF!</definedName>
    <definedName name="_________________BAS03">#REF!</definedName>
    <definedName name="_________________FIN01" localSheetId="0">#REF!</definedName>
    <definedName name="_________________FIN01">#REF!</definedName>
    <definedName name="_________________FIN02" localSheetId="0">#REF!</definedName>
    <definedName name="_________________FIN02">#REF!</definedName>
    <definedName name="_________________FIN03" localSheetId="0">#REF!</definedName>
    <definedName name="_________________FIN03">#REF!</definedName>
    <definedName name="_________________FIN04" localSheetId="0">#REF!</definedName>
    <definedName name="_________________FIN04">#REF!</definedName>
    <definedName name="_________________FIN05" localSheetId="0">#REF!</definedName>
    <definedName name="_________________FIN05">#REF!</definedName>
    <definedName name="_________________FIN06" localSheetId="0">#REF!</definedName>
    <definedName name="_________________FIN06">#REF!</definedName>
    <definedName name="_________________FIN07" localSheetId="0">#REF!</definedName>
    <definedName name="_________________FIN07">#REF!</definedName>
    <definedName name="_________________FIN08" localSheetId="0">#REF!</definedName>
    <definedName name="_________________FIN08">#REF!</definedName>
    <definedName name="_________________FIN09" localSheetId="0">#REF!</definedName>
    <definedName name="_________________FIN09">#REF!</definedName>
    <definedName name="_________________FIN10" localSheetId="0">#REF!</definedName>
    <definedName name="_________________FIN10">#REF!</definedName>
    <definedName name="_________________FIN11" localSheetId="0">#REF!</definedName>
    <definedName name="_________________FIN11">#REF!</definedName>
    <definedName name="_________________GEN04" localSheetId="0">#REF!</definedName>
    <definedName name="_________________GEN04">#REF!</definedName>
    <definedName name="_________________GEN05" localSheetId="0">#REF!</definedName>
    <definedName name="_________________GEN05">#REF!</definedName>
    <definedName name="_________________UK70919" localSheetId="0">#REF!</definedName>
    <definedName name="_________________UK70919">#REF!</definedName>
    <definedName name="_________________Y092278" localSheetId="0">#REF!</definedName>
    <definedName name="_________________Y092278">#REF!</definedName>
    <definedName name="________________BAS03" localSheetId="0">#REF!</definedName>
    <definedName name="________________BAS03">#REF!</definedName>
    <definedName name="________________FIN01" localSheetId="0">#REF!</definedName>
    <definedName name="________________FIN01">#REF!</definedName>
    <definedName name="________________FIN02" localSheetId="0">#REF!</definedName>
    <definedName name="________________FIN02">#REF!</definedName>
    <definedName name="________________FIN03" localSheetId="0">#REF!</definedName>
    <definedName name="________________FIN03">#REF!</definedName>
    <definedName name="________________FIN04" localSheetId="0">#REF!</definedName>
    <definedName name="________________FIN04">#REF!</definedName>
    <definedName name="________________FIN05" localSheetId="0">#REF!</definedName>
    <definedName name="________________FIN05">#REF!</definedName>
    <definedName name="________________FIN06" localSheetId="0">#REF!</definedName>
    <definedName name="________________FIN06">#REF!</definedName>
    <definedName name="________________FIN07" localSheetId="0">#REF!</definedName>
    <definedName name="________________FIN07">#REF!</definedName>
    <definedName name="________________FIN08" localSheetId="0">#REF!</definedName>
    <definedName name="________________FIN08">#REF!</definedName>
    <definedName name="________________FIN09" localSheetId="0">#REF!</definedName>
    <definedName name="________________FIN09">#REF!</definedName>
    <definedName name="________________FIN10" localSheetId="0">#REF!</definedName>
    <definedName name="________________FIN10">#REF!</definedName>
    <definedName name="________________FIN11" localSheetId="0">#REF!</definedName>
    <definedName name="________________FIN11">#REF!</definedName>
    <definedName name="________________GEN04" localSheetId="0">#REF!</definedName>
    <definedName name="________________GEN04">#REF!</definedName>
    <definedName name="________________GEN05" localSheetId="0">#REF!</definedName>
    <definedName name="________________GEN05">#REF!</definedName>
    <definedName name="________________UK70919" localSheetId="0">#REF!</definedName>
    <definedName name="________________UK70919">#REF!</definedName>
    <definedName name="________________Y092278" localSheetId="0">#REF!</definedName>
    <definedName name="________________Y092278">#REF!</definedName>
    <definedName name="_______________BAS03" localSheetId="0">#REF!</definedName>
    <definedName name="_______________BAS03">#REF!</definedName>
    <definedName name="_______________DAT1" localSheetId="0">#REF!</definedName>
    <definedName name="_______________DAT1">#REF!</definedName>
    <definedName name="_______________DAT10" localSheetId="0">#REF!</definedName>
    <definedName name="_______________DAT10">#REF!</definedName>
    <definedName name="_______________DAT11" localSheetId="0">#REF!</definedName>
    <definedName name="_______________DAT11">#REF!</definedName>
    <definedName name="_______________DAT12" localSheetId="0">#REF!</definedName>
    <definedName name="_______________DAT12">#REF!</definedName>
    <definedName name="_______________DAT13" localSheetId="0">#REF!</definedName>
    <definedName name="_______________DAT13">#REF!</definedName>
    <definedName name="_______________DAT14" localSheetId="0">#REF!</definedName>
    <definedName name="_______________DAT14">#REF!</definedName>
    <definedName name="_______________DAT15" localSheetId="0">#REF!</definedName>
    <definedName name="_______________DAT15">#REF!</definedName>
    <definedName name="_______________DAT16" localSheetId="0">#REF!</definedName>
    <definedName name="_______________DAT16">#REF!</definedName>
    <definedName name="_______________DAT17" localSheetId="0">#REF!</definedName>
    <definedName name="_______________DAT17">#REF!</definedName>
    <definedName name="_______________DAT18" localSheetId="0">#REF!</definedName>
    <definedName name="_______________DAT18">#REF!</definedName>
    <definedName name="_______________DAT19" localSheetId="0">#REF!</definedName>
    <definedName name="_______________DAT19">#REF!</definedName>
    <definedName name="_______________DAT2" localSheetId="0">#REF!</definedName>
    <definedName name="_______________DAT2">#REF!</definedName>
    <definedName name="_______________DAT20" localSheetId="0">#REF!</definedName>
    <definedName name="_______________DAT20">#REF!</definedName>
    <definedName name="_______________DAT21" localSheetId="0">#REF!</definedName>
    <definedName name="_______________DAT21">#REF!</definedName>
    <definedName name="_______________DAT22" localSheetId="0">#REF!</definedName>
    <definedName name="_______________DAT22">#REF!</definedName>
    <definedName name="_______________DAT26" localSheetId="0">#REF!</definedName>
    <definedName name="_______________DAT26">#REF!</definedName>
    <definedName name="_______________DAT29" localSheetId="0">#REF!</definedName>
    <definedName name="_______________DAT29">#REF!</definedName>
    <definedName name="_______________DAT3" localSheetId="0">#REF!</definedName>
    <definedName name="_______________DAT3">#REF!</definedName>
    <definedName name="_______________DAT32" localSheetId="0">#REF!</definedName>
    <definedName name="_______________DAT32">#REF!</definedName>
    <definedName name="_______________DAT34" localSheetId="0">#REF!</definedName>
    <definedName name="_______________DAT34">#REF!</definedName>
    <definedName name="_______________DAT36" localSheetId="0">#REF!</definedName>
    <definedName name="_______________DAT36">#REF!</definedName>
    <definedName name="_______________DAT37" localSheetId="0">#REF!</definedName>
    <definedName name="_______________DAT37">#REF!</definedName>
    <definedName name="_______________DAT38" localSheetId="0">#REF!</definedName>
    <definedName name="_______________DAT38">#REF!</definedName>
    <definedName name="_______________DAT39" localSheetId="0">#REF!</definedName>
    <definedName name="_______________DAT39">#REF!</definedName>
    <definedName name="_______________DAT4" localSheetId="0">#REF!</definedName>
    <definedName name="_______________DAT4">#REF!</definedName>
    <definedName name="_______________DAT40" localSheetId="0">#REF!</definedName>
    <definedName name="_______________DAT40">#REF!</definedName>
    <definedName name="_______________DAT41" localSheetId="0">#REF!</definedName>
    <definedName name="_______________DAT41">#REF!</definedName>
    <definedName name="_______________DAT42" localSheetId="0">#REF!</definedName>
    <definedName name="_______________DAT42">#REF!</definedName>
    <definedName name="_______________DAT43" localSheetId="0">#REF!</definedName>
    <definedName name="_______________DAT43">#REF!</definedName>
    <definedName name="_______________DAT44" localSheetId="0">#REF!</definedName>
    <definedName name="_______________DAT44">#REF!</definedName>
    <definedName name="_______________DAT45" localSheetId="0">#REF!</definedName>
    <definedName name="_______________DAT45">#REF!</definedName>
    <definedName name="_______________DAT46" localSheetId="0">#REF!</definedName>
    <definedName name="_______________DAT46">#REF!</definedName>
    <definedName name="_______________DAT47" localSheetId="0">#REF!</definedName>
    <definedName name="_______________DAT47">#REF!</definedName>
    <definedName name="_______________DAT48" localSheetId="0">#REF!</definedName>
    <definedName name="_______________DAT48">#REF!</definedName>
    <definedName name="_______________DAT49" localSheetId="0">#REF!</definedName>
    <definedName name="_______________DAT49">#REF!</definedName>
    <definedName name="_______________DAT5" localSheetId="0">#REF!</definedName>
    <definedName name="_______________DAT5">#REF!</definedName>
    <definedName name="_______________DAT50" localSheetId="0">#REF!</definedName>
    <definedName name="_______________DAT50">#REF!</definedName>
    <definedName name="_______________DAT6" localSheetId="0">#REF!</definedName>
    <definedName name="_______________DAT6">#REF!</definedName>
    <definedName name="_______________DAT7" localSheetId="0">#REF!</definedName>
    <definedName name="_______________DAT7">#REF!</definedName>
    <definedName name="_______________DAT8" localSheetId="0">#REF!</definedName>
    <definedName name="_______________DAT8">#REF!</definedName>
    <definedName name="_______________DAT9" localSheetId="0">#REF!</definedName>
    <definedName name="_______________DAT9">#REF!</definedName>
    <definedName name="_______________FIN01" localSheetId="0">#REF!</definedName>
    <definedName name="_______________FIN01">#REF!</definedName>
    <definedName name="_______________FIN02" localSheetId="0">#REF!</definedName>
    <definedName name="_______________FIN02">#REF!</definedName>
    <definedName name="_______________FIN03" localSheetId="0">#REF!</definedName>
    <definedName name="_______________FIN03">#REF!</definedName>
    <definedName name="_______________FIN04" localSheetId="0">#REF!</definedName>
    <definedName name="_______________FIN04">#REF!</definedName>
    <definedName name="_______________FIN05" localSheetId="0">#REF!</definedName>
    <definedName name="_______________FIN05">#REF!</definedName>
    <definedName name="_______________FIN06" localSheetId="0">#REF!</definedName>
    <definedName name="_______________FIN06">#REF!</definedName>
    <definedName name="_______________FIN07" localSheetId="0">#REF!</definedName>
    <definedName name="_______________FIN07">#REF!</definedName>
    <definedName name="_______________FIN08" localSheetId="0">#REF!</definedName>
    <definedName name="_______________FIN08">#REF!</definedName>
    <definedName name="_______________FIN09" localSheetId="0">#REF!</definedName>
    <definedName name="_______________FIN09">#REF!</definedName>
    <definedName name="_______________FIN10" localSheetId="0">#REF!</definedName>
    <definedName name="_______________FIN10">#REF!</definedName>
    <definedName name="_______________FIN11" localSheetId="0">#REF!</definedName>
    <definedName name="_______________FIN11">#REF!</definedName>
    <definedName name="_______________GEN04" localSheetId="0">#REF!</definedName>
    <definedName name="_______________GEN04">#REF!</definedName>
    <definedName name="_______________GEN05" localSheetId="0">#REF!</definedName>
    <definedName name="_______________GEN05">#REF!</definedName>
    <definedName name="_______________UK70919" localSheetId="0">#REF!</definedName>
    <definedName name="_______________UK70919">#REF!</definedName>
    <definedName name="_______________Y092278" localSheetId="0">#REF!</definedName>
    <definedName name="_______________Y092278">#REF!</definedName>
    <definedName name="______________BAS03" localSheetId="0">#REF!</definedName>
    <definedName name="______________BAS03">#REF!</definedName>
    <definedName name="______________DAT1" localSheetId="0">#REF!</definedName>
    <definedName name="______________DAT1">#REF!</definedName>
    <definedName name="______________DAT10" localSheetId="0">#REF!</definedName>
    <definedName name="______________DAT10">#REF!</definedName>
    <definedName name="______________DAT11" localSheetId="0">#REF!</definedName>
    <definedName name="______________DAT11">#REF!</definedName>
    <definedName name="______________DAT12" localSheetId="0">#REF!</definedName>
    <definedName name="______________DAT12">#REF!</definedName>
    <definedName name="______________DAT13" localSheetId="0">#REF!</definedName>
    <definedName name="______________DAT13">#REF!</definedName>
    <definedName name="______________DAT14" localSheetId="0">#REF!</definedName>
    <definedName name="______________DAT14">#REF!</definedName>
    <definedName name="______________DAT15" localSheetId="0">#REF!</definedName>
    <definedName name="______________DAT15">#REF!</definedName>
    <definedName name="______________DAT16" localSheetId="0">#REF!</definedName>
    <definedName name="______________DAT16">#REF!</definedName>
    <definedName name="______________DAT17" localSheetId="0">#REF!</definedName>
    <definedName name="______________DAT17">#REF!</definedName>
    <definedName name="______________DAT18" localSheetId="0">#REF!</definedName>
    <definedName name="______________DAT18">#REF!</definedName>
    <definedName name="______________DAT19" localSheetId="0">#REF!</definedName>
    <definedName name="______________DAT19">#REF!</definedName>
    <definedName name="______________DAT2" localSheetId="0">#REF!</definedName>
    <definedName name="______________DAT2">#REF!</definedName>
    <definedName name="______________DAT20" localSheetId="0">#REF!</definedName>
    <definedName name="______________DAT20">#REF!</definedName>
    <definedName name="______________DAT21" localSheetId="0">#REF!</definedName>
    <definedName name="______________DAT21">#REF!</definedName>
    <definedName name="______________DAT22" localSheetId="0">#REF!</definedName>
    <definedName name="______________DAT22">#REF!</definedName>
    <definedName name="______________DAT26" localSheetId="0">#REF!</definedName>
    <definedName name="______________DAT26">#REF!</definedName>
    <definedName name="______________DAT29" localSheetId="0">#REF!</definedName>
    <definedName name="______________DAT29">#REF!</definedName>
    <definedName name="______________DAT3" localSheetId="0">#REF!</definedName>
    <definedName name="______________DAT3">#REF!</definedName>
    <definedName name="______________DAT32" localSheetId="0">#REF!</definedName>
    <definedName name="______________DAT32">#REF!</definedName>
    <definedName name="______________DAT34" localSheetId="0">#REF!</definedName>
    <definedName name="______________DAT34">#REF!</definedName>
    <definedName name="______________DAT36" localSheetId="0">#REF!</definedName>
    <definedName name="______________DAT36">#REF!</definedName>
    <definedName name="______________DAT37" localSheetId="0">#REF!</definedName>
    <definedName name="______________DAT37">#REF!</definedName>
    <definedName name="______________DAT38" localSheetId="0">#REF!</definedName>
    <definedName name="______________DAT38">#REF!</definedName>
    <definedName name="______________DAT39" localSheetId="0">#REF!</definedName>
    <definedName name="______________DAT39">#REF!</definedName>
    <definedName name="______________DAT4" localSheetId="0">#REF!</definedName>
    <definedName name="______________DAT4">#REF!</definedName>
    <definedName name="______________DAT40" localSheetId="0">#REF!</definedName>
    <definedName name="______________DAT40">#REF!</definedName>
    <definedName name="______________DAT41" localSheetId="0">#REF!</definedName>
    <definedName name="______________DAT41">#REF!</definedName>
    <definedName name="______________DAT42" localSheetId="0">#REF!</definedName>
    <definedName name="______________DAT42">#REF!</definedName>
    <definedName name="______________DAT43" localSheetId="0">#REF!</definedName>
    <definedName name="______________DAT43">#REF!</definedName>
    <definedName name="______________DAT44" localSheetId="0">#REF!</definedName>
    <definedName name="______________DAT44">#REF!</definedName>
    <definedName name="______________DAT45" localSheetId="0">#REF!</definedName>
    <definedName name="______________DAT45">#REF!</definedName>
    <definedName name="______________DAT46" localSheetId="0">#REF!</definedName>
    <definedName name="______________DAT46">#REF!</definedName>
    <definedName name="______________DAT47" localSheetId="0">#REF!</definedName>
    <definedName name="______________DAT47">#REF!</definedName>
    <definedName name="______________DAT48" localSheetId="0">#REF!</definedName>
    <definedName name="______________DAT48">#REF!</definedName>
    <definedName name="______________DAT49" localSheetId="0">#REF!</definedName>
    <definedName name="______________DAT49">#REF!</definedName>
    <definedName name="______________DAT5" localSheetId="0">#REF!</definedName>
    <definedName name="______________DAT5">#REF!</definedName>
    <definedName name="______________DAT50" localSheetId="0">#REF!</definedName>
    <definedName name="______________DAT50">#REF!</definedName>
    <definedName name="______________DAT6" localSheetId="0">#REF!</definedName>
    <definedName name="______________DAT6">#REF!</definedName>
    <definedName name="______________DAT7" localSheetId="0">#REF!</definedName>
    <definedName name="______________DAT7">#REF!</definedName>
    <definedName name="______________DAT8" localSheetId="0">#REF!</definedName>
    <definedName name="______________DAT8">#REF!</definedName>
    <definedName name="______________DAT9" localSheetId="0">#REF!</definedName>
    <definedName name="______________DAT9">#REF!</definedName>
    <definedName name="______________FIN01" localSheetId="0">#REF!</definedName>
    <definedName name="______________FIN01">#REF!</definedName>
    <definedName name="______________FIN02" localSheetId="0">#REF!</definedName>
    <definedName name="______________FIN02">#REF!</definedName>
    <definedName name="______________FIN03" localSheetId="0">#REF!</definedName>
    <definedName name="______________FIN03">#REF!</definedName>
    <definedName name="______________FIN04" localSheetId="0">#REF!</definedName>
    <definedName name="______________FIN04">#REF!</definedName>
    <definedName name="______________FIN05" localSheetId="0">#REF!</definedName>
    <definedName name="______________FIN05">#REF!</definedName>
    <definedName name="______________FIN06" localSheetId="0">#REF!</definedName>
    <definedName name="______________FIN06">#REF!</definedName>
    <definedName name="______________FIN07" localSheetId="0">#REF!</definedName>
    <definedName name="______________FIN07">#REF!</definedName>
    <definedName name="______________FIN08" localSheetId="0">#REF!</definedName>
    <definedName name="______________FIN08">#REF!</definedName>
    <definedName name="______________FIN09" localSheetId="0">#REF!</definedName>
    <definedName name="______________FIN09">#REF!</definedName>
    <definedName name="______________FIN10" localSheetId="0">#REF!</definedName>
    <definedName name="______________FIN10">#REF!</definedName>
    <definedName name="______________FIN11" localSheetId="0">#REF!</definedName>
    <definedName name="______________FIN11">#REF!</definedName>
    <definedName name="______________GEN04" localSheetId="0">#REF!</definedName>
    <definedName name="______________GEN04">#REF!</definedName>
    <definedName name="______________GEN05" localSheetId="0">#REF!</definedName>
    <definedName name="______________GEN05">#REF!</definedName>
    <definedName name="______________UK70919" localSheetId="0">#REF!</definedName>
    <definedName name="______________UK70919">#REF!</definedName>
    <definedName name="______________Y092278" localSheetId="0">#REF!</definedName>
    <definedName name="______________Y092278">#REF!</definedName>
    <definedName name="_____________BAS03" localSheetId="0">#REF!</definedName>
    <definedName name="_____________BAS03">#REF!</definedName>
    <definedName name="_____________DAT1" localSheetId="0">#REF!</definedName>
    <definedName name="_____________DAT1">#REF!</definedName>
    <definedName name="_____________DAT10" localSheetId="0">#REF!</definedName>
    <definedName name="_____________DAT10">#REF!</definedName>
    <definedName name="_____________DAT11" localSheetId="0">#REF!</definedName>
    <definedName name="_____________DAT11">#REF!</definedName>
    <definedName name="_____________DAT12" localSheetId="0">#REF!</definedName>
    <definedName name="_____________DAT12">#REF!</definedName>
    <definedName name="_____________DAT13" localSheetId="0">#REF!</definedName>
    <definedName name="_____________DAT13">#REF!</definedName>
    <definedName name="_____________DAT14" localSheetId="0">#REF!</definedName>
    <definedName name="_____________DAT14">#REF!</definedName>
    <definedName name="_____________DAT15" localSheetId="0">#REF!</definedName>
    <definedName name="_____________DAT15">#REF!</definedName>
    <definedName name="_____________DAT16" localSheetId="0">#REF!</definedName>
    <definedName name="_____________DAT16">#REF!</definedName>
    <definedName name="_____________DAT17" localSheetId="0">#REF!</definedName>
    <definedName name="_____________DAT17">#REF!</definedName>
    <definedName name="_____________DAT18" localSheetId="0">#REF!</definedName>
    <definedName name="_____________DAT18">#REF!</definedName>
    <definedName name="_____________DAT19" localSheetId="0">#REF!</definedName>
    <definedName name="_____________DAT19">#REF!</definedName>
    <definedName name="_____________DAT2" localSheetId="0">#REF!</definedName>
    <definedName name="_____________DAT2">#REF!</definedName>
    <definedName name="_____________DAT20" localSheetId="0">#REF!</definedName>
    <definedName name="_____________DAT20">#REF!</definedName>
    <definedName name="_____________DAT21" localSheetId="0">#REF!</definedName>
    <definedName name="_____________DAT21">#REF!</definedName>
    <definedName name="_____________DAT22" localSheetId="0">#REF!</definedName>
    <definedName name="_____________DAT22">#REF!</definedName>
    <definedName name="_____________DAT26" localSheetId="0">#REF!</definedName>
    <definedName name="_____________DAT26">#REF!</definedName>
    <definedName name="_____________DAT29" localSheetId="0">#REF!</definedName>
    <definedName name="_____________DAT29">#REF!</definedName>
    <definedName name="_____________DAT3" localSheetId="0">#REF!</definedName>
    <definedName name="_____________DAT3">#REF!</definedName>
    <definedName name="_____________DAT32" localSheetId="0">#REF!</definedName>
    <definedName name="_____________DAT32">#REF!</definedName>
    <definedName name="_____________DAT34" localSheetId="0">#REF!</definedName>
    <definedName name="_____________DAT34">#REF!</definedName>
    <definedName name="_____________DAT36" localSheetId="0">#REF!</definedName>
    <definedName name="_____________DAT36">#REF!</definedName>
    <definedName name="_____________DAT37" localSheetId="0">#REF!</definedName>
    <definedName name="_____________DAT37">#REF!</definedName>
    <definedName name="_____________DAT38" localSheetId="0">#REF!</definedName>
    <definedName name="_____________DAT38">#REF!</definedName>
    <definedName name="_____________DAT39" localSheetId="0">#REF!</definedName>
    <definedName name="_____________DAT39">#REF!</definedName>
    <definedName name="_____________DAT4" localSheetId="0">#REF!</definedName>
    <definedName name="_____________DAT4">#REF!</definedName>
    <definedName name="_____________DAT40" localSheetId="0">#REF!</definedName>
    <definedName name="_____________DAT40">#REF!</definedName>
    <definedName name="_____________DAT41" localSheetId="0">#REF!</definedName>
    <definedName name="_____________DAT41">#REF!</definedName>
    <definedName name="_____________DAT42" localSheetId="0">#REF!</definedName>
    <definedName name="_____________DAT42">#REF!</definedName>
    <definedName name="_____________DAT43" localSheetId="0">#REF!</definedName>
    <definedName name="_____________DAT43">#REF!</definedName>
    <definedName name="_____________DAT44" localSheetId="0">#REF!</definedName>
    <definedName name="_____________DAT44">#REF!</definedName>
    <definedName name="_____________DAT45" localSheetId="0">#REF!</definedName>
    <definedName name="_____________DAT45">#REF!</definedName>
    <definedName name="_____________DAT46" localSheetId="0">#REF!</definedName>
    <definedName name="_____________DAT46">#REF!</definedName>
    <definedName name="_____________DAT47" localSheetId="0">#REF!</definedName>
    <definedName name="_____________DAT47">#REF!</definedName>
    <definedName name="_____________DAT48" localSheetId="0">#REF!</definedName>
    <definedName name="_____________DAT48">#REF!</definedName>
    <definedName name="_____________DAT49" localSheetId="0">#REF!</definedName>
    <definedName name="_____________DAT49">#REF!</definedName>
    <definedName name="_____________DAT5" localSheetId="0">#REF!</definedName>
    <definedName name="_____________DAT5">#REF!</definedName>
    <definedName name="_____________DAT50" localSheetId="0">#REF!</definedName>
    <definedName name="_____________DAT50">#REF!</definedName>
    <definedName name="_____________DAT6" localSheetId="0">#REF!</definedName>
    <definedName name="_____________DAT6">#REF!</definedName>
    <definedName name="_____________DAT7" localSheetId="0">#REF!</definedName>
    <definedName name="_____________DAT7">#REF!</definedName>
    <definedName name="_____________DAT8" localSheetId="0">#REF!</definedName>
    <definedName name="_____________DAT8">#REF!</definedName>
    <definedName name="_____________DAT9" localSheetId="0">#REF!</definedName>
    <definedName name="_____________DAT9">#REF!</definedName>
    <definedName name="_____________FIN01" localSheetId="0">#REF!</definedName>
    <definedName name="_____________FIN01">#REF!</definedName>
    <definedName name="_____________FIN02" localSheetId="0">#REF!</definedName>
    <definedName name="_____________FIN02">#REF!</definedName>
    <definedName name="_____________FIN03" localSheetId="0">#REF!</definedName>
    <definedName name="_____________FIN03">#REF!</definedName>
    <definedName name="_____________FIN04" localSheetId="0">#REF!</definedName>
    <definedName name="_____________FIN04">#REF!</definedName>
    <definedName name="_____________FIN05" localSheetId="0">#REF!</definedName>
    <definedName name="_____________FIN05">#REF!</definedName>
    <definedName name="_____________FIN06" localSheetId="0">#REF!</definedName>
    <definedName name="_____________FIN06">#REF!</definedName>
    <definedName name="_____________FIN07" localSheetId="0">#REF!</definedName>
    <definedName name="_____________FIN07">#REF!</definedName>
    <definedName name="_____________FIN08" localSheetId="0">#REF!</definedName>
    <definedName name="_____________FIN08">#REF!</definedName>
    <definedName name="_____________FIN09" localSheetId="0">#REF!</definedName>
    <definedName name="_____________FIN09">#REF!</definedName>
    <definedName name="_____________FIN10" localSheetId="0">#REF!</definedName>
    <definedName name="_____________FIN10">#REF!</definedName>
    <definedName name="_____________FIN11" localSheetId="0">#REF!</definedName>
    <definedName name="_____________FIN11">#REF!</definedName>
    <definedName name="_____________GEN04" localSheetId="0">#REF!</definedName>
    <definedName name="_____________GEN04">#REF!</definedName>
    <definedName name="_____________GEN05" localSheetId="0">#REF!</definedName>
    <definedName name="_____________GEN05">#REF!</definedName>
    <definedName name="_____________UK70919" localSheetId="0">#REF!</definedName>
    <definedName name="_____________UK70919">#REF!</definedName>
    <definedName name="_____________Y092278" localSheetId="0">#REF!</definedName>
    <definedName name="_____________Y092278">#REF!</definedName>
    <definedName name="____________BAS03" localSheetId="0">#REF!</definedName>
    <definedName name="____________BAS03">#REF!</definedName>
    <definedName name="____________DAT1" localSheetId="0">#REF!</definedName>
    <definedName name="____________DAT1">#REF!</definedName>
    <definedName name="____________DAT10" localSheetId="0">#REF!</definedName>
    <definedName name="____________DAT10">#REF!</definedName>
    <definedName name="____________DAT11" localSheetId="0">#REF!</definedName>
    <definedName name="____________DAT11">#REF!</definedName>
    <definedName name="____________DAT12" localSheetId="0">#REF!</definedName>
    <definedName name="____________DAT12">#REF!</definedName>
    <definedName name="____________DAT13" localSheetId="0">#REF!</definedName>
    <definedName name="____________DAT13">#REF!</definedName>
    <definedName name="____________DAT14" localSheetId="0">#REF!</definedName>
    <definedName name="____________DAT14">#REF!</definedName>
    <definedName name="____________DAT15" localSheetId="0">#REF!</definedName>
    <definedName name="____________DAT15">#REF!</definedName>
    <definedName name="____________DAT16" localSheetId="0">#REF!</definedName>
    <definedName name="____________DAT16">#REF!</definedName>
    <definedName name="____________DAT17" localSheetId="0">#REF!</definedName>
    <definedName name="____________DAT17">#REF!</definedName>
    <definedName name="____________DAT18" localSheetId="0">#REF!</definedName>
    <definedName name="____________DAT18">#REF!</definedName>
    <definedName name="____________DAT19" localSheetId="0">#REF!</definedName>
    <definedName name="____________DAT19">#REF!</definedName>
    <definedName name="____________DAT2" localSheetId="0">#REF!</definedName>
    <definedName name="____________DAT2">#REF!</definedName>
    <definedName name="____________DAT20" localSheetId="0">#REF!</definedName>
    <definedName name="____________DAT20">#REF!</definedName>
    <definedName name="____________DAT21" localSheetId="0">#REF!</definedName>
    <definedName name="____________DAT21">#REF!</definedName>
    <definedName name="____________DAT22" localSheetId="0">#REF!</definedName>
    <definedName name="____________DAT22">#REF!</definedName>
    <definedName name="____________DAT26" localSheetId="0">#REF!</definedName>
    <definedName name="____________DAT26">#REF!</definedName>
    <definedName name="____________DAT29" localSheetId="0">#REF!</definedName>
    <definedName name="____________DAT29">#REF!</definedName>
    <definedName name="____________DAT3" localSheetId="0">#REF!</definedName>
    <definedName name="____________DAT3">#REF!</definedName>
    <definedName name="____________DAT32" localSheetId="0">#REF!</definedName>
    <definedName name="____________DAT32">#REF!</definedName>
    <definedName name="____________DAT34" localSheetId="0">#REF!</definedName>
    <definedName name="____________DAT34">#REF!</definedName>
    <definedName name="____________DAT36" localSheetId="0">#REF!</definedName>
    <definedName name="____________DAT36">#REF!</definedName>
    <definedName name="____________DAT37" localSheetId="0">#REF!</definedName>
    <definedName name="____________DAT37">#REF!</definedName>
    <definedName name="____________DAT38" localSheetId="0">#REF!</definedName>
    <definedName name="____________DAT38">#REF!</definedName>
    <definedName name="____________DAT39" localSheetId="0">#REF!</definedName>
    <definedName name="____________DAT39">#REF!</definedName>
    <definedName name="____________DAT4" localSheetId="0">#REF!</definedName>
    <definedName name="____________DAT4">#REF!</definedName>
    <definedName name="____________DAT40" localSheetId="0">#REF!</definedName>
    <definedName name="____________DAT40">#REF!</definedName>
    <definedName name="____________DAT41" localSheetId="0">#REF!</definedName>
    <definedName name="____________DAT41">#REF!</definedName>
    <definedName name="____________DAT42" localSheetId="0">#REF!</definedName>
    <definedName name="____________DAT42">#REF!</definedName>
    <definedName name="____________DAT43" localSheetId="0">#REF!</definedName>
    <definedName name="____________DAT43">#REF!</definedName>
    <definedName name="____________DAT44" localSheetId="0">#REF!</definedName>
    <definedName name="____________DAT44">#REF!</definedName>
    <definedName name="____________DAT45" localSheetId="0">#REF!</definedName>
    <definedName name="____________DAT45">#REF!</definedName>
    <definedName name="____________DAT46" localSheetId="0">#REF!</definedName>
    <definedName name="____________DAT46">#REF!</definedName>
    <definedName name="____________DAT47" localSheetId="0">#REF!</definedName>
    <definedName name="____________DAT47">#REF!</definedName>
    <definedName name="____________DAT48" localSheetId="0">#REF!</definedName>
    <definedName name="____________DAT48">#REF!</definedName>
    <definedName name="____________DAT49" localSheetId="0">#REF!</definedName>
    <definedName name="____________DAT49">#REF!</definedName>
    <definedName name="____________DAT5" localSheetId="0">#REF!</definedName>
    <definedName name="____________DAT5">#REF!</definedName>
    <definedName name="____________DAT50" localSheetId="0">#REF!</definedName>
    <definedName name="____________DAT50">#REF!</definedName>
    <definedName name="____________DAT6" localSheetId="0">#REF!</definedName>
    <definedName name="____________DAT6">#REF!</definedName>
    <definedName name="____________DAT7" localSheetId="0">#REF!</definedName>
    <definedName name="____________DAT7">#REF!</definedName>
    <definedName name="____________DAT8" localSheetId="0">#REF!</definedName>
    <definedName name="____________DAT8">#REF!</definedName>
    <definedName name="____________DAT9" localSheetId="0">#REF!</definedName>
    <definedName name="____________DAT9">#REF!</definedName>
    <definedName name="____________FIN01" localSheetId="0">#REF!</definedName>
    <definedName name="____________FIN01">#REF!</definedName>
    <definedName name="____________FIN02" localSheetId="0">#REF!</definedName>
    <definedName name="____________FIN02">#REF!</definedName>
    <definedName name="____________FIN03" localSheetId="0">#REF!</definedName>
    <definedName name="____________FIN03">#REF!</definedName>
    <definedName name="____________FIN04" localSheetId="0">#REF!</definedName>
    <definedName name="____________FIN04">#REF!</definedName>
    <definedName name="____________FIN05" localSheetId="0">#REF!</definedName>
    <definedName name="____________FIN05">#REF!</definedName>
    <definedName name="____________FIN06" localSheetId="0">#REF!</definedName>
    <definedName name="____________FIN06">#REF!</definedName>
    <definedName name="____________FIN07" localSheetId="0">#REF!</definedName>
    <definedName name="____________FIN07">#REF!</definedName>
    <definedName name="____________FIN08" localSheetId="0">#REF!</definedName>
    <definedName name="____________FIN08">#REF!</definedName>
    <definedName name="____________FIN09" localSheetId="0">#REF!</definedName>
    <definedName name="____________FIN09">#REF!</definedName>
    <definedName name="____________FIN10" localSheetId="0">#REF!</definedName>
    <definedName name="____________FIN10">#REF!</definedName>
    <definedName name="____________FIN11" localSheetId="0">#REF!</definedName>
    <definedName name="____________FIN11">#REF!</definedName>
    <definedName name="____________GEN04" localSheetId="0">#REF!</definedName>
    <definedName name="____________GEN04">#REF!</definedName>
    <definedName name="____________GEN05" localSheetId="0">#REF!</definedName>
    <definedName name="____________GEN05">#REF!</definedName>
    <definedName name="____________UK70919" localSheetId="0">#REF!</definedName>
    <definedName name="____________UK70919">#REF!</definedName>
    <definedName name="____________Y092278" localSheetId="0">#REF!</definedName>
    <definedName name="____________Y092278">#REF!</definedName>
    <definedName name="___________BAS03" localSheetId="0">#REF!</definedName>
    <definedName name="___________BAS03">#REF!</definedName>
    <definedName name="___________DAT1" localSheetId="0">#REF!</definedName>
    <definedName name="___________DAT1">#REF!</definedName>
    <definedName name="___________DAT10" localSheetId="0">#REF!</definedName>
    <definedName name="___________DAT10">#REF!</definedName>
    <definedName name="___________DAT11" localSheetId="0">#REF!</definedName>
    <definedName name="___________DAT11">#REF!</definedName>
    <definedName name="___________DAT12" localSheetId="0">#REF!</definedName>
    <definedName name="___________DAT12">#REF!</definedName>
    <definedName name="___________DAT13" localSheetId="0">#REF!</definedName>
    <definedName name="___________DAT13">#REF!</definedName>
    <definedName name="___________DAT14" localSheetId="0">#REF!</definedName>
    <definedName name="___________DAT14">#REF!</definedName>
    <definedName name="___________DAT15" localSheetId="0">#REF!</definedName>
    <definedName name="___________DAT15">#REF!</definedName>
    <definedName name="___________DAT16" localSheetId="0">#REF!</definedName>
    <definedName name="___________DAT16">#REF!</definedName>
    <definedName name="___________DAT17" localSheetId="0">#REF!</definedName>
    <definedName name="___________DAT17">#REF!</definedName>
    <definedName name="___________DAT18" localSheetId="0">#REF!</definedName>
    <definedName name="___________DAT18">#REF!</definedName>
    <definedName name="___________DAT19" localSheetId="0">#REF!</definedName>
    <definedName name="___________DAT19">#REF!</definedName>
    <definedName name="___________DAT2" localSheetId="0">#REF!</definedName>
    <definedName name="___________DAT2">#REF!</definedName>
    <definedName name="___________DAT20" localSheetId="0">#REF!</definedName>
    <definedName name="___________DAT20">#REF!</definedName>
    <definedName name="___________DAT21" localSheetId="0">#REF!</definedName>
    <definedName name="___________DAT21">#REF!</definedName>
    <definedName name="___________DAT22" localSheetId="0">#REF!</definedName>
    <definedName name="___________DAT22">#REF!</definedName>
    <definedName name="___________DAT26" localSheetId="0">#REF!</definedName>
    <definedName name="___________DAT26">#REF!</definedName>
    <definedName name="___________DAT29" localSheetId="0">#REF!</definedName>
    <definedName name="___________DAT29">#REF!</definedName>
    <definedName name="___________DAT3" localSheetId="0">#REF!</definedName>
    <definedName name="___________DAT3">#REF!</definedName>
    <definedName name="___________DAT32" localSheetId="0">#REF!</definedName>
    <definedName name="___________DAT32">#REF!</definedName>
    <definedName name="___________DAT34" localSheetId="0">#REF!</definedName>
    <definedName name="___________DAT34">#REF!</definedName>
    <definedName name="___________DAT36" localSheetId="0">#REF!</definedName>
    <definedName name="___________DAT36">#REF!</definedName>
    <definedName name="___________DAT37" localSheetId="0">#REF!</definedName>
    <definedName name="___________DAT37">#REF!</definedName>
    <definedName name="___________DAT38" localSheetId="0">#REF!</definedName>
    <definedName name="___________DAT38">#REF!</definedName>
    <definedName name="___________DAT39" localSheetId="0">#REF!</definedName>
    <definedName name="___________DAT39">#REF!</definedName>
    <definedName name="___________DAT4" localSheetId="0">#REF!</definedName>
    <definedName name="___________DAT4">#REF!</definedName>
    <definedName name="___________DAT40" localSheetId="0">#REF!</definedName>
    <definedName name="___________DAT40">#REF!</definedName>
    <definedName name="___________DAT41" localSheetId="0">#REF!</definedName>
    <definedName name="___________DAT41">#REF!</definedName>
    <definedName name="___________DAT42" localSheetId="0">#REF!</definedName>
    <definedName name="___________DAT42">#REF!</definedName>
    <definedName name="___________DAT43" localSheetId="0">#REF!</definedName>
    <definedName name="___________DAT43">#REF!</definedName>
    <definedName name="___________DAT44" localSheetId="0">#REF!</definedName>
    <definedName name="___________DAT44">#REF!</definedName>
    <definedName name="___________DAT45" localSheetId="0">#REF!</definedName>
    <definedName name="___________DAT45">#REF!</definedName>
    <definedName name="___________DAT46" localSheetId="0">#REF!</definedName>
    <definedName name="___________DAT46">#REF!</definedName>
    <definedName name="___________DAT47" localSheetId="0">#REF!</definedName>
    <definedName name="___________DAT47">#REF!</definedName>
    <definedName name="___________DAT48" localSheetId="0">#REF!</definedName>
    <definedName name="___________DAT48">#REF!</definedName>
    <definedName name="___________DAT49" localSheetId="0">#REF!</definedName>
    <definedName name="___________DAT49">#REF!</definedName>
    <definedName name="___________DAT5" localSheetId="0">#REF!</definedName>
    <definedName name="___________DAT5">#REF!</definedName>
    <definedName name="___________DAT50" localSheetId="0">#REF!</definedName>
    <definedName name="___________DAT50">#REF!</definedName>
    <definedName name="___________DAT6" localSheetId="0">#REF!</definedName>
    <definedName name="___________DAT6">#REF!</definedName>
    <definedName name="___________DAT7" localSheetId="0">#REF!</definedName>
    <definedName name="___________DAT7">#REF!</definedName>
    <definedName name="___________DAT8" localSheetId="0">#REF!</definedName>
    <definedName name="___________DAT8">#REF!</definedName>
    <definedName name="___________DAT9" localSheetId="0">#REF!</definedName>
    <definedName name="___________DAT9">#REF!</definedName>
    <definedName name="___________FIN01" localSheetId="0">#REF!</definedName>
    <definedName name="___________FIN01">#REF!</definedName>
    <definedName name="___________FIN02" localSheetId="0">#REF!</definedName>
    <definedName name="___________FIN02">#REF!</definedName>
    <definedName name="___________FIN03" localSheetId="0">#REF!</definedName>
    <definedName name="___________FIN03">#REF!</definedName>
    <definedName name="___________FIN04" localSheetId="0">#REF!</definedName>
    <definedName name="___________FIN04">#REF!</definedName>
    <definedName name="___________FIN05" localSheetId="0">#REF!</definedName>
    <definedName name="___________FIN05">#REF!</definedName>
    <definedName name="___________FIN06" localSheetId="0">#REF!</definedName>
    <definedName name="___________FIN06">#REF!</definedName>
    <definedName name="___________FIN07" localSheetId="0">#REF!</definedName>
    <definedName name="___________FIN07">#REF!</definedName>
    <definedName name="___________FIN08" localSheetId="0">#REF!</definedName>
    <definedName name="___________FIN08">#REF!</definedName>
    <definedName name="___________FIN09" localSheetId="0">#REF!</definedName>
    <definedName name="___________FIN09">#REF!</definedName>
    <definedName name="___________FIN10" localSheetId="0">#REF!</definedName>
    <definedName name="___________FIN10">#REF!</definedName>
    <definedName name="___________FIN11" localSheetId="0">#REF!</definedName>
    <definedName name="___________FIN11">#REF!</definedName>
    <definedName name="___________GEN04" localSheetId="0">#REF!</definedName>
    <definedName name="___________GEN04">#REF!</definedName>
    <definedName name="___________GEN05" localSheetId="0">#REF!</definedName>
    <definedName name="___________GEN05">#REF!</definedName>
    <definedName name="___________UK70919" localSheetId="0">#REF!</definedName>
    <definedName name="___________UK70919">#REF!</definedName>
    <definedName name="___________Y092278" localSheetId="0">#REF!</definedName>
    <definedName name="___________Y092278">#REF!</definedName>
    <definedName name="__________BAS03" localSheetId="0">#REF!</definedName>
    <definedName name="__________BAS03">#REF!</definedName>
    <definedName name="__________DAT1" localSheetId="0">#REF!</definedName>
    <definedName name="__________DAT1">#REF!</definedName>
    <definedName name="__________DAT10" localSheetId="0">#REF!</definedName>
    <definedName name="__________DAT10">#REF!</definedName>
    <definedName name="__________DAT11" localSheetId="0">#REF!</definedName>
    <definedName name="__________DAT11">#REF!</definedName>
    <definedName name="__________DAT12" localSheetId="0">#REF!</definedName>
    <definedName name="__________DAT12">#REF!</definedName>
    <definedName name="__________DAT13" localSheetId="0">#REF!</definedName>
    <definedName name="__________DAT13">#REF!</definedName>
    <definedName name="__________DAT14" localSheetId="0">#REF!</definedName>
    <definedName name="__________DAT14">#REF!</definedName>
    <definedName name="__________DAT15" localSheetId="0">#REF!</definedName>
    <definedName name="__________DAT15">#REF!</definedName>
    <definedName name="__________DAT16" localSheetId="0">#REF!</definedName>
    <definedName name="__________DAT16">#REF!</definedName>
    <definedName name="__________DAT17" localSheetId="0">#REF!</definedName>
    <definedName name="__________DAT17">#REF!</definedName>
    <definedName name="__________DAT18" localSheetId="0">#REF!</definedName>
    <definedName name="__________DAT18">#REF!</definedName>
    <definedName name="__________DAT19" localSheetId="0">#REF!</definedName>
    <definedName name="__________DAT19">#REF!</definedName>
    <definedName name="__________DAT2" localSheetId="0">#REF!</definedName>
    <definedName name="__________DAT2">#REF!</definedName>
    <definedName name="__________DAT20" localSheetId="0">#REF!</definedName>
    <definedName name="__________DAT20">#REF!</definedName>
    <definedName name="__________DAT21" localSheetId="0">#REF!</definedName>
    <definedName name="__________DAT21">#REF!</definedName>
    <definedName name="__________DAT22" localSheetId="0">#REF!</definedName>
    <definedName name="__________DAT22">#REF!</definedName>
    <definedName name="__________DAT26" localSheetId="0">#REF!</definedName>
    <definedName name="__________DAT26">#REF!</definedName>
    <definedName name="__________DAT29" localSheetId="0">#REF!</definedName>
    <definedName name="__________DAT29">#REF!</definedName>
    <definedName name="__________DAT3" localSheetId="0">#REF!</definedName>
    <definedName name="__________DAT3">#REF!</definedName>
    <definedName name="__________DAT32" localSheetId="0">#REF!</definedName>
    <definedName name="__________DAT32">#REF!</definedName>
    <definedName name="__________DAT34" localSheetId="0">#REF!</definedName>
    <definedName name="__________DAT34">#REF!</definedName>
    <definedName name="__________DAT36" localSheetId="0">#REF!</definedName>
    <definedName name="__________DAT36">#REF!</definedName>
    <definedName name="__________DAT37" localSheetId="0">#REF!</definedName>
    <definedName name="__________DAT37">#REF!</definedName>
    <definedName name="__________DAT38" localSheetId="0">#REF!</definedName>
    <definedName name="__________DAT38">#REF!</definedName>
    <definedName name="__________DAT39" localSheetId="0">#REF!</definedName>
    <definedName name="__________DAT39">#REF!</definedName>
    <definedName name="__________DAT4" localSheetId="0">#REF!</definedName>
    <definedName name="__________DAT4">#REF!</definedName>
    <definedName name="__________DAT40" localSheetId="0">#REF!</definedName>
    <definedName name="__________DAT40">#REF!</definedName>
    <definedName name="__________DAT41" localSheetId="0">#REF!</definedName>
    <definedName name="__________DAT41">#REF!</definedName>
    <definedName name="__________DAT42" localSheetId="0">#REF!</definedName>
    <definedName name="__________DAT42">#REF!</definedName>
    <definedName name="__________DAT43" localSheetId="0">#REF!</definedName>
    <definedName name="__________DAT43">#REF!</definedName>
    <definedName name="__________DAT44" localSheetId="0">#REF!</definedName>
    <definedName name="__________DAT44">#REF!</definedName>
    <definedName name="__________DAT45" localSheetId="0">#REF!</definedName>
    <definedName name="__________DAT45">#REF!</definedName>
    <definedName name="__________DAT46" localSheetId="0">#REF!</definedName>
    <definedName name="__________DAT46">#REF!</definedName>
    <definedName name="__________DAT47" localSheetId="0">#REF!</definedName>
    <definedName name="__________DAT47">#REF!</definedName>
    <definedName name="__________DAT48" localSheetId="0">#REF!</definedName>
    <definedName name="__________DAT48">#REF!</definedName>
    <definedName name="__________DAT49" localSheetId="0">#REF!</definedName>
    <definedName name="__________DAT49">#REF!</definedName>
    <definedName name="__________DAT5" localSheetId="0">#REF!</definedName>
    <definedName name="__________DAT5">#REF!</definedName>
    <definedName name="__________DAT50" localSheetId="0">#REF!</definedName>
    <definedName name="__________DAT50">#REF!</definedName>
    <definedName name="__________DAT6" localSheetId="0">#REF!</definedName>
    <definedName name="__________DAT6">#REF!</definedName>
    <definedName name="__________DAT7" localSheetId="0">#REF!</definedName>
    <definedName name="__________DAT7">#REF!</definedName>
    <definedName name="__________DAT8" localSheetId="0">#REF!</definedName>
    <definedName name="__________DAT8">#REF!</definedName>
    <definedName name="__________DAT9" localSheetId="0">#REF!</definedName>
    <definedName name="__________DAT9">#REF!</definedName>
    <definedName name="__________FIN01" localSheetId="0">#REF!</definedName>
    <definedName name="__________FIN01">#REF!</definedName>
    <definedName name="__________FIN02" localSheetId="0">#REF!</definedName>
    <definedName name="__________FIN02">#REF!</definedName>
    <definedName name="__________FIN03" localSheetId="0">#REF!</definedName>
    <definedName name="__________FIN03">#REF!</definedName>
    <definedName name="__________FIN04" localSheetId="0">#REF!</definedName>
    <definedName name="__________FIN04">#REF!</definedName>
    <definedName name="__________FIN05" localSheetId="0">#REF!</definedName>
    <definedName name="__________FIN05">#REF!</definedName>
    <definedName name="__________FIN06" localSheetId="0">#REF!</definedName>
    <definedName name="__________FIN06">#REF!</definedName>
    <definedName name="__________FIN07" localSheetId="0">#REF!</definedName>
    <definedName name="__________FIN07">#REF!</definedName>
    <definedName name="__________FIN08" localSheetId="0">#REF!</definedName>
    <definedName name="__________FIN08">#REF!</definedName>
    <definedName name="__________FIN09" localSheetId="0">#REF!</definedName>
    <definedName name="__________FIN09">#REF!</definedName>
    <definedName name="__________FIN10" localSheetId="0">#REF!</definedName>
    <definedName name="__________FIN10">#REF!</definedName>
    <definedName name="__________FIN11" localSheetId="0">#REF!</definedName>
    <definedName name="__________FIN11">#REF!</definedName>
    <definedName name="__________GEN04" localSheetId="0">#REF!</definedName>
    <definedName name="__________GEN04">#REF!</definedName>
    <definedName name="__________GEN05" localSheetId="0">#REF!</definedName>
    <definedName name="__________GEN05">#REF!</definedName>
    <definedName name="__________UK70919" localSheetId="0">#REF!</definedName>
    <definedName name="__________UK70919">#REF!</definedName>
    <definedName name="__________Y092278" localSheetId="0">#REF!</definedName>
    <definedName name="__________Y092278">#REF!</definedName>
    <definedName name="_________BAS03" localSheetId="0">#REF!</definedName>
    <definedName name="_________BAS03">#REF!</definedName>
    <definedName name="_________DAT1" localSheetId="0">#REF!</definedName>
    <definedName name="_________DAT1">#REF!</definedName>
    <definedName name="_________DAT10" localSheetId="0">#REF!</definedName>
    <definedName name="_________DAT10">#REF!</definedName>
    <definedName name="_________DAT11" localSheetId="0">#REF!</definedName>
    <definedName name="_________DAT11">#REF!</definedName>
    <definedName name="_________DAT12" localSheetId="0">#REF!</definedName>
    <definedName name="_________DAT12">#REF!</definedName>
    <definedName name="_________DAT13" localSheetId="0">#REF!</definedName>
    <definedName name="_________DAT13">#REF!</definedName>
    <definedName name="_________DAT14" localSheetId="0">#REF!</definedName>
    <definedName name="_________DAT14">#REF!</definedName>
    <definedName name="_________DAT15" localSheetId="0">#REF!</definedName>
    <definedName name="_________DAT15">#REF!</definedName>
    <definedName name="_________DAT16" localSheetId="0">#REF!</definedName>
    <definedName name="_________DAT16">#REF!</definedName>
    <definedName name="_________DAT17" localSheetId="0">#REF!</definedName>
    <definedName name="_________DAT17">#REF!</definedName>
    <definedName name="_________DAT18" localSheetId="0">#REF!</definedName>
    <definedName name="_________DAT18">#REF!</definedName>
    <definedName name="_________DAT19" localSheetId="0">#REF!</definedName>
    <definedName name="_________DAT19">#REF!</definedName>
    <definedName name="_________DAT2" localSheetId="0">#REF!</definedName>
    <definedName name="_________DAT2">#REF!</definedName>
    <definedName name="_________DAT20" localSheetId="0">#REF!</definedName>
    <definedName name="_________DAT20">#REF!</definedName>
    <definedName name="_________DAT21" localSheetId="0">#REF!</definedName>
    <definedName name="_________DAT21">#REF!</definedName>
    <definedName name="_________DAT22" localSheetId="0">#REF!</definedName>
    <definedName name="_________DAT22">#REF!</definedName>
    <definedName name="_________DAT26" localSheetId="0">#REF!</definedName>
    <definedName name="_________DAT26">#REF!</definedName>
    <definedName name="_________DAT29" localSheetId="0">#REF!</definedName>
    <definedName name="_________DAT29">#REF!</definedName>
    <definedName name="_________DAT3" localSheetId="0">#REF!</definedName>
    <definedName name="_________DAT3">#REF!</definedName>
    <definedName name="_________DAT32" localSheetId="0">#REF!</definedName>
    <definedName name="_________DAT32">#REF!</definedName>
    <definedName name="_________DAT34" localSheetId="0">#REF!</definedName>
    <definedName name="_________DAT34">#REF!</definedName>
    <definedName name="_________DAT36" localSheetId="0">#REF!</definedName>
    <definedName name="_________DAT36">#REF!</definedName>
    <definedName name="_________DAT37" localSheetId="0">#REF!</definedName>
    <definedName name="_________DAT37">#REF!</definedName>
    <definedName name="_________DAT38" localSheetId="0">#REF!</definedName>
    <definedName name="_________DAT38">#REF!</definedName>
    <definedName name="_________DAT39" localSheetId="0">#REF!</definedName>
    <definedName name="_________DAT39">#REF!</definedName>
    <definedName name="_________DAT4" localSheetId="0">#REF!</definedName>
    <definedName name="_________DAT4">#REF!</definedName>
    <definedName name="_________DAT40" localSheetId="0">#REF!</definedName>
    <definedName name="_________DAT40">#REF!</definedName>
    <definedName name="_________DAT41" localSheetId="0">#REF!</definedName>
    <definedName name="_________DAT41">#REF!</definedName>
    <definedName name="_________DAT42" localSheetId="0">#REF!</definedName>
    <definedName name="_________DAT42">#REF!</definedName>
    <definedName name="_________DAT43" localSheetId="0">#REF!</definedName>
    <definedName name="_________DAT43">#REF!</definedName>
    <definedName name="_________DAT44" localSheetId="0">#REF!</definedName>
    <definedName name="_________DAT44">#REF!</definedName>
    <definedName name="_________DAT45" localSheetId="0">#REF!</definedName>
    <definedName name="_________DAT45">#REF!</definedName>
    <definedName name="_________DAT46" localSheetId="0">#REF!</definedName>
    <definedName name="_________DAT46">#REF!</definedName>
    <definedName name="_________DAT47" localSheetId="0">#REF!</definedName>
    <definedName name="_________DAT47">#REF!</definedName>
    <definedName name="_________DAT48" localSheetId="0">#REF!</definedName>
    <definedName name="_________DAT48">#REF!</definedName>
    <definedName name="_________DAT49" localSheetId="0">#REF!</definedName>
    <definedName name="_________DAT49">#REF!</definedName>
    <definedName name="_________DAT5" localSheetId="0">#REF!</definedName>
    <definedName name="_________DAT5">#REF!</definedName>
    <definedName name="_________DAT50" localSheetId="0">#REF!</definedName>
    <definedName name="_________DAT50">#REF!</definedName>
    <definedName name="_________DAT6" localSheetId="0">#REF!</definedName>
    <definedName name="_________DAT6">#REF!</definedName>
    <definedName name="_________DAT7" localSheetId="0">#REF!</definedName>
    <definedName name="_________DAT7">#REF!</definedName>
    <definedName name="_________DAT8" localSheetId="0">#REF!</definedName>
    <definedName name="_________DAT8">#REF!</definedName>
    <definedName name="_________DAT9" localSheetId="0">#REF!</definedName>
    <definedName name="_________DAT9">#REF!</definedName>
    <definedName name="_________FIN01" localSheetId="0">#REF!</definedName>
    <definedName name="_________FIN01">#REF!</definedName>
    <definedName name="_________FIN02" localSheetId="0">#REF!</definedName>
    <definedName name="_________FIN02">#REF!</definedName>
    <definedName name="_________FIN03" localSheetId="0">#REF!</definedName>
    <definedName name="_________FIN03">#REF!</definedName>
    <definedName name="_________FIN04" localSheetId="0">#REF!</definedName>
    <definedName name="_________FIN04">#REF!</definedName>
    <definedName name="_________FIN05" localSheetId="0">#REF!</definedName>
    <definedName name="_________FIN05">#REF!</definedName>
    <definedName name="_________FIN06" localSheetId="0">#REF!</definedName>
    <definedName name="_________FIN06">#REF!</definedName>
    <definedName name="_________FIN07" localSheetId="0">#REF!</definedName>
    <definedName name="_________FIN07">#REF!</definedName>
    <definedName name="_________FIN08" localSheetId="0">#REF!</definedName>
    <definedName name="_________FIN08">#REF!</definedName>
    <definedName name="_________FIN09" localSheetId="0">#REF!</definedName>
    <definedName name="_________FIN09">#REF!</definedName>
    <definedName name="_________FIN10" localSheetId="0">#REF!</definedName>
    <definedName name="_________FIN10">#REF!</definedName>
    <definedName name="_________FIN11" localSheetId="0">#REF!</definedName>
    <definedName name="_________FIN11">#REF!</definedName>
    <definedName name="_________GEN04" localSheetId="0">#REF!</definedName>
    <definedName name="_________GEN04">#REF!</definedName>
    <definedName name="_________GEN05" localSheetId="0">#REF!</definedName>
    <definedName name="_________GEN05">#REF!</definedName>
    <definedName name="_________UK70919" localSheetId="0">#REF!</definedName>
    <definedName name="_________UK70919">#REF!</definedName>
    <definedName name="_________Y092278" localSheetId="0">#REF!</definedName>
    <definedName name="_________Y092278">#REF!</definedName>
    <definedName name="________BAS03" localSheetId="0">#REF!</definedName>
    <definedName name="________BAS03">#REF!</definedName>
    <definedName name="________DAT1" localSheetId="0">#REF!</definedName>
    <definedName name="________DAT1">#REF!</definedName>
    <definedName name="________DAT10" localSheetId="0">#REF!</definedName>
    <definedName name="________DAT10">#REF!</definedName>
    <definedName name="________DAT11" localSheetId="0">#REF!</definedName>
    <definedName name="________DAT11">#REF!</definedName>
    <definedName name="________DAT12" localSheetId="0">#REF!</definedName>
    <definedName name="________DAT12">#REF!</definedName>
    <definedName name="________DAT13" localSheetId="0">#REF!</definedName>
    <definedName name="________DAT13">#REF!</definedName>
    <definedName name="________DAT14" localSheetId="0">#REF!</definedName>
    <definedName name="________DAT14">#REF!</definedName>
    <definedName name="________DAT15" localSheetId="0">#REF!</definedName>
    <definedName name="________DAT15">#REF!</definedName>
    <definedName name="________DAT16" localSheetId="0">#REF!</definedName>
    <definedName name="________DAT16">#REF!</definedName>
    <definedName name="________DAT17" localSheetId="0">#REF!</definedName>
    <definedName name="________DAT17">#REF!</definedName>
    <definedName name="________DAT18" localSheetId="0">#REF!</definedName>
    <definedName name="________DAT18">#REF!</definedName>
    <definedName name="________DAT19" localSheetId="0">#REF!</definedName>
    <definedName name="________DAT19">#REF!</definedName>
    <definedName name="________DAT2" localSheetId="0">#REF!</definedName>
    <definedName name="________DAT2">#REF!</definedName>
    <definedName name="________DAT20" localSheetId="0">#REF!</definedName>
    <definedName name="________DAT20">#REF!</definedName>
    <definedName name="________DAT21" localSheetId="0">#REF!</definedName>
    <definedName name="________DAT21">#REF!</definedName>
    <definedName name="________DAT22" localSheetId="0">#REF!</definedName>
    <definedName name="________DAT22">#REF!</definedName>
    <definedName name="________DAT26" localSheetId="0">#REF!</definedName>
    <definedName name="________DAT26">#REF!</definedName>
    <definedName name="________DAT29" localSheetId="0">#REF!</definedName>
    <definedName name="________DAT29">#REF!</definedName>
    <definedName name="________DAT3" localSheetId="0">#REF!</definedName>
    <definedName name="________DAT3">#REF!</definedName>
    <definedName name="________DAT32" localSheetId="0">#REF!</definedName>
    <definedName name="________DAT32">#REF!</definedName>
    <definedName name="________DAT34" localSheetId="0">#REF!</definedName>
    <definedName name="________DAT34">#REF!</definedName>
    <definedName name="________DAT36" localSheetId="0">#REF!</definedName>
    <definedName name="________DAT36">#REF!</definedName>
    <definedName name="________DAT37" localSheetId="0">#REF!</definedName>
    <definedName name="________DAT37">#REF!</definedName>
    <definedName name="________DAT38" localSheetId="0">#REF!</definedName>
    <definedName name="________DAT38">#REF!</definedName>
    <definedName name="________DAT39" localSheetId="0">#REF!</definedName>
    <definedName name="________DAT39">#REF!</definedName>
    <definedName name="________DAT4" localSheetId="0">#REF!</definedName>
    <definedName name="________DAT4">#REF!</definedName>
    <definedName name="________DAT40" localSheetId="0">#REF!</definedName>
    <definedName name="________DAT40">#REF!</definedName>
    <definedName name="________DAT41" localSheetId="0">#REF!</definedName>
    <definedName name="________DAT41">#REF!</definedName>
    <definedName name="________DAT42" localSheetId="0">#REF!</definedName>
    <definedName name="________DAT42">#REF!</definedName>
    <definedName name="________DAT43" localSheetId="0">#REF!</definedName>
    <definedName name="________DAT43">#REF!</definedName>
    <definedName name="________DAT44" localSheetId="0">#REF!</definedName>
    <definedName name="________DAT44">#REF!</definedName>
    <definedName name="________DAT45" localSheetId="0">#REF!</definedName>
    <definedName name="________DAT45">#REF!</definedName>
    <definedName name="________DAT46" localSheetId="0">#REF!</definedName>
    <definedName name="________DAT46">#REF!</definedName>
    <definedName name="________DAT47" localSheetId="0">#REF!</definedName>
    <definedName name="________DAT47">#REF!</definedName>
    <definedName name="________DAT48" localSheetId="0">#REF!</definedName>
    <definedName name="________DAT48">#REF!</definedName>
    <definedName name="________DAT49" localSheetId="0">#REF!</definedName>
    <definedName name="________DAT49">#REF!</definedName>
    <definedName name="________DAT5" localSheetId="0">#REF!</definedName>
    <definedName name="________DAT5">#REF!</definedName>
    <definedName name="________DAT50" localSheetId="0">#REF!</definedName>
    <definedName name="________DAT50">#REF!</definedName>
    <definedName name="________DAT6" localSheetId="0">#REF!</definedName>
    <definedName name="________DAT6">#REF!</definedName>
    <definedName name="________DAT7" localSheetId="0">#REF!</definedName>
    <definedName name="________DAT7">#REF!</definedName>
    <definedName name="________DAT8" localSheetId="0">#REF!</definedName>
    <definedName name="________DAT8">#REF!</definedName>
    <definedName name="________DAT9" localSheetId="0">#REF!</definedName>
    <definedName name="________DAT9">#REF!</definedName>
    <definedName name="________FIN01" localSheetId="0">#REF!</definedName>
    <definedName name="________FIN01">#REF!</definedName>
    <definedName name="________FIN02" localSheetId="0">#REF!</definedName>
    <definedName name="________FIN02">#REF!</definedName>
    <definedName name="________FIN03" localSheetId="0">#REF!</definedName>
    <definedName name="________FIN03">#REF!</definedName>
    <definedName name="________FIN04" localSheetId="0">#REF!</definedName>
    <definedName name="________FIN04">#REF!</definedName>
    <definedName name="________FIN05" localSheetId="0">#REF!</definedName>
    <definedName name="________FIN05">#REF!</definedName>
    <definedName name="________FIN06" localSheetId="0">#REF!</definedName>
    <definedName name="________FIN06">#REF!</definedName>
    <definedName name="________FIN07" localSheetId="0">#REF!</definedName>
    <definedName name="________FIN07">#REF!</definedName>
    <definedName name="________FIN08" localSheetId="0">#REF!</definedName>
    <definedName name="________FIN08">#REF!</definedName>
    <definedName name="________FIN09" localSheetId="0">#REF!</definedName>
    <definedName name="________FIN09">#REF!</definedName>
    <definedName name="________FIN10" localSheetId="0">#REF!</definedName>
    <definedName name="________FIN10">#REF!</definedName>
    <definedName name="________FIN11" localSheetId="0">#REF!</definedName>
    <definedName name="________FIN11">#REF!</definedName>
    <definedName name="________GEN04" localSheetId="0">#REF!</definedName>
    <definedName name="________GEN04">#REF!</definedName>
    <definedName name="________GEN05" localSheetId="0">#REF!</definedName>
    <definedName name="________GEN05">#REF!</definedName>
    <definedName name="________UK70919" localSheetId="0">#REF!</definedName>
    <definedName name="________UK70919">#REF!</definedName>
    <definedName name="________Y092278" localSheetId="0">#REF!</definedName>
    <definedName name="________Y092278">#REF!</definedName>
    <definedName name="_______BAS03" localSheetId="0">#REF!</definedName>
    <definedName name="_______BAS03">#REF!</definedName>
    <definedName name="_______DAT1" localSheetId="0">#REF!</definedName>
    <definedName name="_______DAT1">#REF!</definedName>
    <definedName name="_______DAT10" localSheetId="0">#REF!</definedName>
    <definedName name="_______DAT10">#REF!</definedName>
    <definedName name="_______DAT11" localSheetId="0">#REF!</definedName>
    <definedName name="_______DAT11">#REF!</definedName>
    <definedName name="_______DAT12" localSheetId="0">#REF!</definedName>
    <definedName name="_______DAT12">#REF!</definedName>
    <definedName name="_______DAT13" localSheetId="0">#REF!</definedName>
    <definedName name="_______DAT13">#REF!</definedName>
    <definedName name="_______DAT14" localSheetId="0">#REF!</definedName>
    <definedName name="_______DAT14">#REF!</definedName>
    <definedName name="_______DAT15" localSheetId="0">#REF!</definedName>
    <definedName name="_______DAT15">#REF!</definedName>
    <definedName name="_______DAT16" localSheetId="0">#REF!</definedName>
    <definedName name="_______DAT16">#REF!</definedName>
    <definedName name="_______DAT17" localSheetId="0">#REF!</definedName>
    <definedName name="_______DAT17">#REF!</definedName>
    <definedName name="_______DAT18" localSheetId="0">#REF!</definedName>
    <definedName name="_______DAT18">#REF!</definedName>
    <definedName name="_______DAT19" localSheetId="0">#REF!</definedName>
    <definedName name="_______DAT19">#REF!</definedName>
    <definedName name="_______DAT2" localSheetId="0">#REF!</definedName>
    <definedName name="_______DAT2">#REF!</definedName>
    <definedName name="_______DAT20" localSheetId="0">#REF!</definedName>
    <definedName name="_______DAT20">#REF!</definedName>
    <definedName name="_______DAT21" localSheetId="0">#REF!</definedName>
    <definedName name="_______DAT21">#REF!</definedName>
    <definedName name="_______DAT22" localSheetId="0">#REF!</definedName>
    <definedName name="_______DAT22">#REF!</definedName>
    <definedName name="_______DAT26" localSheetId="0">#REF!</definedName>
    <definedName name="_______DAT26">#REF!</definedName>
    <definedName name="_______DAT29" localSheetId="0">#REF!</definedName>
    <definedName name="_______DAT29">#REF!</definedName>
    <definedName name="_______DAT3" localSheetId="0">#REF!</definedName>
    <definedName name="_______DAT3">#REF!</definedName>
    <definedName name="_______DAT32" localSheetId="0">#REF!</definedName>
    <definedName name="_______DAT32">#REF!</definedName>
    <definedName name="_______DAT34" localSheetId="0">#REF!</definedName>
    <definedName name="_______DAT34">#REF!</definedName>
    <definedName name="_______DAT36" localSheetId="0">#REF!</definedName>
    <definedName name="_______DAT36">#REF!</definedName>
    <definedName name="_______DAT37" localSheetId="0">#REF!</definedName>
    <definedName name="_______DAT37">#REF!</definedName>
    <definedName name="_______DAT38" localSheetId="0">#REF!</definedName>
    <definedName name="_______DAT38">#REF!</definedName>
    <definedName name="_______DAT39" localSheetId="0">#REF!</definedName>
    <definedName name="_______DAT39">#REF!</definedName>
    <definedName name="_______DAT4" localSheetId="0">#REF!</definedName>
    <definedName name="_______DAT4">#REF!</definedName>
    <definedName name="_______DAT40" localSheetId="0">#REF!</definedName>
    <definedName name="_______DAT40">#REF!</definedName>
    <definedName name="_______DAT41" localSheetId="0">#REF!</definedName>
    <definedName name="_______DAT41">#REF!</definedName>
    <definedName name="_______DAT42" localSheetId="0">#REF!</definedName>
    <definedName name="_______DAT42">#REF!</definedName>
    <definedName name="_______DAT43" localSheetId="0">#REF!</definedName>
    <definedName name="_______DAT43">#REF!</definedName>
    <definedName name="_______DAT44" localSheetId="0">#REF!</definedName>
    <definedName name="_______DAT44">#REF!</definedName>
    <definedName name="_______DAT45" localSheetId="0">#REF!</definedName>
    <definedName name="_______DAT45">#REF!</definedName>
    <definedName name="_______DAT46" localSheetId="0">#REF!</definedName>
    <definedName name="_______DAT46">#REF!</definedName>
    <definedName name="_______DAT47" localSheetId="0">#REF!</definedName>
    <definedName name="_______DAT47">#REF!</definedName>
    <definedName name="_______DAT48" localSheetId="0">#REF!</definedName>
    <definedName name="_______DAT48">#REF!</definedName>
    <definedName name="_______DAT49" localSheetId="0">#REF!</definedName>
    <definedName name="_______DAT49">#REF!</definedName>
    <definedName name="_______DAT5" localSheetId="0">#REF!</definedName>
    <definedName name="_______DAT5">#REF!</definedName>
    <definedName name="_______DAT50" localSheetId="0">#REF!</definedName>
    <definedName name="_______DAT50">#REF!</definedName>
    <definedName name="_______DAT6" localSheetId="0">#REF!</definedName>
    <definedName name="_______DAT6">#REF!</definedName>
    <definedName name="_______DAT7" localSheetId="0">#REF!</definedName>
    <definedName name="_______DAT7">#REF!</definedName>
    <definedName name="_______DAT8" localSheetId="0">#REF!</definedName>
    <definedName name="_______DAT8">#REF!</definedName>
    <definedName name="_______DAT9" localSheetId="0">#REF!</definedName>
    <definedName name="_______DAT9">#REF!</definedName>
    <definedName name="_______FIN01" localSheetId="0">#REF!</definedName>
    <definedName name="_______FIN01">#REF!</definedName>
    <definedName name="_______FIN02" localSheetId="0">#REF!</definedName>
    <definedName name="_______FIN02">#REF!</definedName>
    <definedName name="_______FIN03" localSheetId="0">#REF!</definedName>
    <definedName name="_______FIN03">#REF!</definedName>
    <definedName name="_______FIN04" localSheetId="0">#REF!</definedName>
    <definedName name="_______FIN04">#REF!</definedName>
    <definedName name="_______FIN05" localSheetId="0">#REF!</definedName>
    <definedName name="_______FIN05">#REF!</definedName>
    <definedName name="_______FIN06" localSheetId="0">#REF!</definedName>
    <definedName name="_______FIN06">#REF!</definedName>
    <definedName name="_______FIN07" localSheetId="0">#REF!</definedName>
    <definedName name="_______FIN07">#REF!</definedName>
    <definedName name="_______FIN08" localSheetId="0">#REF!</definedName>
    <definedName name="_______FIN08">#REF!</definedName>
    <definedName name="_______FIN09" localSheetId="0">#REF!</definedName>
    <definedName name="_______FIN09">#REF!</definedName>
    <definedName name="_______FIN10" localSheetId="0">#REF!</definedName>
    <definedName name="_______FIN10">#REF!</definedName>
    <definedName name="_______FIN11" localSheetId="0">#REF!</definedName>
    <definedName name="_______FIN11">#REF!</definedName>
    <definedName name="_______GEN04" localSheetId="0">#REF!</definedName>
    <definedName name="_______GEN04">#REF!</definedName>
    <definedName name="_______GEN05" localSheetId="0">#REF!</definedName>
    <definedName name="_______GEN05">#REF!</definedName>
    <definedName name="_______UK70919" localSheetId="0">#REF!</definedName>
    <definedName name="_______UK70919">#REF!</definedName>
    <definedName name="_______Y092278" localSheetId="0">#REF!</definedName>
    <definedName name="_______Y092278">#REF!</definedName>
    <definedName name="______BAS03" localSheetId="0">#REF!</definedName>
    <definedName name="______BAS03">#REF!</definedName>
    <definedName name="______DAT1" localSheetId="0">#REF!</definedName>
    <definedName name="______DAT1">#REF!</definedName>
    <definedName name="______DAT10" localSheetId="0">#REF!</definedName>
    <definedName name="______DAT10">#REF!</definedName>
    <definedName name="______DAT11" localSheetId="0">#REF!</definedName>
    <definedName name="______DAT11">#REF!</definedName>
    <definedName name="______DAT12" localSheetId="0">#REF!</definedName>
    <definedName name="______DAT12">#REF!</definedName>
    <definedName name="______DAT13" localSheetId="0">#REF!</definedName>
    <definedName name="______DAT13">#REF!</definedName>
    <definedName name="______DAT14" localSheetId="0">#REF!</definedName>
    <definedName name="______DAT14">#REF!</definedName>
    <definedName name="______DAT15" localSheetId="0">#REF!</definedName>
    <definedName name="______DAT15">#REF!</definedName>
    <definedName name="______DAT16" localSheetId="0">#REF!</definedName>
    <definedName name="______DAT16">#REF!</definedName>
    <definedName name="______DAT17" localSheetId="0">#REF!</definedName>
    <definedName name="______DAT17">#REF!</definedName>
    <definedName name="______DAT18" localSheetId="0">#REF!</definedName>
    <definedName name="______DAT18">#REF!</definedName>
    <definedName name="______DAT19" localSheetId="0">#REF!</definedName>
    <definedName name="______DAT19">#REF!</definedName>
    <definedName name="______DAT2" localSheetId="0">#REF!</definedName>
    <definedName name="______DAT2">#REF!</definedName>
    <definedName name="______DAT20" localSheetId="0">#REF!</definedName>
    <definedName name="______DAT20">#REF!</definedName>
    <definedName name="______DAT21" localSheetId="0">#REF!</definedName>
    <definedName name="______DAT21">#REF!</definedName>
    <definedName name="______DAT22" localSheetId="0">#REF!</definedName>
    <definedName name="______DAT22">#REF!</definedName>
    <definedName name="______DAT26" localSheetId="0">#REF!</definedName>
    <definedName name="______DAT26">#REF!</definedName>
    <definedName name="______DAT29" localSheetId="0">#REF!</definedName>
    <definedName name="______DAT29">#REF!</definedName>
    <definedName name="______DAT3" localSheetId="0">#REF!</definedName>
    <definedName name="______DAT3">#REF!</definedName>
    <definedName name="______DAT32" localSheetId="0">#REF!</definedName>
    <definedName name="______DAT32">#REF!</definedName>
    <definedName name="______DAT34" localSheetId="0">#REF!</definedName>
    <definedName name="______DAT34">#REF!</definedName>
    <definedName name="______DAT36" localSheetId="0">#REF!</definedName>
    <definedName name="______DAT36">#REF!</definedName>
    <definedName name="______DAT37" localSheetId="0">#REF!</definedName>
    <definedName name="______DAT37">#REF!</definedName>
    <definedName name="______DAT38" localSheetId="0">#REF!</definedName>
    <definedName name="______DAT38">#REF!</definedName>
    <definedName name="______DAT39" localSheetId="0">#REF!</definedName>
    <definedName name="______DAT39">#REF!</definedName>
    <definedName name="______DAT4" localSheetId="0">#REF!</definedName>
    <definedName name="______DAT4">#REF!</definedName>
    <definedName name="______DAT40" localSheetId="0">#REF!</definedName>
    <definedName name="______DAT40">#REF!</definedName>
    <definedName name="______DAT41" localSheetId="0">#REF!</definedName>
    <definedName name="______DAT41">#REF!</definedName>
    <definedName name="______DAT42" localSheetId="0">#REF!</definedName>
    <definedName name="______DAT42">#REF!</definedName>
    <definedName name="______DAT43" localSheetId="0">#REF!</definedName>
    <definedName name="______DAT43">#REF!</definedName>
    <definedName name="______DAT44" localSheetId="0">#REF!</definedName>
    <definedName name="______DAT44">#REF!</definedName>
    <definedName name="______DAT45" localSheetId="0">#REF!</definedName>
    <definedName name="______DAT45">#REF!</definedName>
    <definedName name="______DAT46" localSheetId="0">#REF!</definedName>
    <definedName name="______DAT46">#REF!</definedName>
    <definedName name="______DAT47" localSheetId="0">#REF!</definedName>
    <definedName name="______DAT47">#REF!</definedName>
    <definedName name="______DAT48" localSheetId="0">#REF!</definedName>
    <definedName name="______DAT48">#REF!</definedName>
    <definedName name="______DAT49" localSheetId="0">#REF!</definedName>
    <definedName name="______DAT49">#REF!</definedName>
    <definedName name="______DAT5" localSheetId="0">#REF!</definedName>
    <definedName name="______DAT5">#REF!</definedName>
    <definedName name="______DAT50" localSheetId="0">#REF!</definedName>
    <definedName name="______DAT50">#REF!</definedName>
    <definedName name="______DAT6" localSheetId="0">#REF!</definedName>
    <definedName name="______DAT6">#REF!</definedName>
    <definedName name="______DAT7" localSheetId="0">#REF!</definedName>
    <definedName name="______DAT7">#REF!</definedName>
    <definedName name="______DAT8" localSheetId="0">#REF!</definedName>
    <definedName name="______DAT8">#REF!</definedName>
    <definedName name="______DAT9" localSheetId="0">#REF!</definedName>
    <definedName name="______DAT9">#REF!</definedName>
    <definedName name="______FIN01" localSheetId="0">#REF!</definedName>
    <definedName name="______FIN01">#REF!</definedName>
    <definedName name="______FIN02" localSheetId="0">#REF!</definedName>
    <definedName name="______FIN02">#REF!</definedName>
    <definedName name="______FIN03" localSheetId="0">#REF!</definedName>
    <definedName name="______FIN03">#REF!</definedName>
    <definedName name="______FIN04" localSheetId="0">#REF!</definedName>
    <definedName name="______FIN04">#REF!</definedName>
    <definedName name="______FIN05" localSheetId="0">#REF!</definedName>
    <definedName name="______FIN05">#REF!</definedName>
    <definedName name="______FIN06" localSheetId="0">#REF!</definedName>
    <definedName name="______FIN06">#REF!</definedName>
    <definedName name="______FIN07" localSheetId="0">#REF!</definedName>
    <definedName name="______FIN07">#REF!</definedName>
    <definedName name="______FIN08" localSheetId="0">#REF!</definedName>
    <definedName name="______FIN08">#REF!</definedName>
    <definedName name="______FIN09" localSheetId="0">#REF!</definedName>
    <definedName name="______FIN09">#REF!</definedName>
    <definedName name="______FIN10" localSheetId="0">#REF!</definedName>
    <definedName name="______FIN10">#REF!</definedName>
    <definedName name="______FIN11" localSheetId="0">#REF!</definedName>
    <definedName name="______FIN11">#REF!</definedName>
    <definedName name="______GEN04" localSheetId="0">#REF!</definedName>
    <definedName name="______GEN04">#REF!</definedName>
    <definedName name="______GEN05" localSheetId="0">#REF!</definedName>
    <definedName name="______GEN05">#REF!</definedName>
    <definedName name="______UK70919" localSheetId="0">#REF!</definedName>
    <definedName name="______UK70919">#REF!</definedName>
    <definedName name="______Y092278" localSheetId="0">#REF!</definedName>
    <definedName name="______Y092278">#REF!</definedName>
    <definedName name="_____BAS03" localSheetId="0">#REF!</definedName>
    <definedName name="_____BAS03">#REF!</definedName>
    <definedName name="_____DAT1" localSheetId="0">#REF!</definedName>
    <definedName name="_____DAT1">#REF!</definedName>
    <definedName name="_____DAT10" localSheetId="0">#REF!</definedName>
    <definedName name="_____DAT10">#REF!</definedName>
    <definedName name="_____DAT11" localSheetId="0">#REF!</definedName>
    <definedName name="_____DAT11">#REF!</definedName>
    <definedName name="_____DAT12" localSheetId="0">#REF!</definedName>
    <definedName name="_____DAT12">#REF!</definedName>
    <definedName name="_____DAT13" localSheetId="0">#REF!</definedName>
    <definedName name="_____DAT13">#REF!</definedName>
    <definedName name="_____DAT14" localSheetId="0">#REF!</definedName>
    <definedName name="_____DAT14">#REF!</definedName>
    <definedName name="_____DAT15" localSheetId="0">#REF!</definedName>
    <definedName name="_____DAT15">#REF!</definedName>
    <definedName name="_____DAT16" localSheetId="0">#REF!</definedName>
    <definedName name="_____DAT16">#REF!</definedName>
    <definedName name="_____DAT17" localSheetId="0">#REF!</definedName>
    <definedName name="_____DAT17">#REF!</definedName>
    <definedName name="_____DAT18" localSheetId="0">#REF!</definedName>
    <definedName name="_____DAT18">#REF!</definedName>
    <definedName name="_____DAT19" localSheetId="0">#REF!</definedName>
    <definedName name="_____DAT19">#REF!</definedName>
    <definedName name="_____DAT2" localSheetId="0">#REF!</definedName>
    <definedName name="_____DAT2">#REF!</definedName>
    <definedName name="_____DAT20" localSheetId="0">#REF!</definedName>
    <definedName name="_____DAT20">#REF!</definedName>
    <definedName name="_____DAT21" localSheetId="0">#REF!</definedName>
    <definedName name="_____DAT21">#REF!</definedName>
    <definedName name="_____DAT22" localSheetId="0">#REF!</definedName>
    <definedName name="_____DAT22">#REF!</definedName>
    <definedName name="_____DAT26" localSheetId="0">#REF!</definedName>
    <definedName name="_____DAT26">#REF!</definedName>
    <definedName name="_____DAT29" localSheetId="0">#REF!</definedName>
    <definedName name="_____DAT29">#REF!</definedName>
    <definedName name="_____DAT3" localSheetId="0">#REF!</definedName>
    <definedName name="_____DAT3">#REF!</definedName>
    <definedName name="_____DAT32" localSheetId="0">#REF!</definedName>
    <definedName name="_____DAT32">#REF!</definedName>
    <definedName name="_____DAT34" localSheetId="0">#REF!</definedName>
    <definedName name="_____DAT34">#REF!</definedName>
    <definedName name="_____DAT36" localSheetId="0">#REF!</definedName>
    <definedName name="_____DAT36">#REF!</definedName>
    <definedName name="_____DAT37" localSheetId="0">#REF!</definedName>
    <definedName name="_____DAT37">#REF!</definedName>
    <definedName name="_____DAT38" localSheetId="0">#REF!</definedName>
    <definedName name="_____DAT38">#REF!</definedName>
    <definedName name="_____DAT39" localSheetId="0">#REF!</definedName>
    <definedName name="_____DAT39">#REF!</definedName>
    <definedName name="_____DAT4" localSheetId="0">#REF!</definedName>
    <definedName name="_____DAT4">#REF!</definedName>
    <definedName name="_____DAT40" localSheetId="0">#REF!</definedName>
    <definedName name="_____DAT40">#REF!</definedName>
    <definedName name="_____DAT41" localSheetId="0">#REF!</definedName>
    <definedName name="_____DAT41">#REF!</definedName>
    <definedName name="_____DAT42" localSheetId="0">#REF!</definedName>
    <definedName name="_____DAT42">#REF!</definedName>
    <definedName name="_____DAT43" localSheetId="0">#REF!</definedName>
    <definedName name="_____DAT43">#REF!</definedName>
    <definedName name="_____DAT44" localSheetId="0">#REF!</definedName>
    <definedName name="_____DAT44">#REF!</definedName>
    <definedName name="_____DAT45" localSheetId="0">#REF!</definedName>
    <definedName name="_____DAT45">#REF!</definedName>
    <definedName name="_____DAT46" localSheetId="0">#REF!</definedName>
    <definedName name="_____DAT46">#REF!</definedName>
    <definedName name="_____DAT47" localSheetId="0">#REF!</definedName>
    <definedName name="_____DAT47">#REF!</definedName>
    <definedName name="_____DAT48" localSheetId="0">#REF!</definedName>
    <definedName name="_____DAT48">#REF!</definedName>
    <definedName name="_____DAT49" localSheetId="0">#REF!</definedName>
    <definedName name="_____DAT49">#REF!</definedName>
    <definedName name="_____DAT5" localSheetId="0">#REF!</definedName>
    <definedName name="_____DAT5">#REF!</definedName>
    <definedName name="_____DAT50" localSheetId="0">#REF!</definedName>
    <definedName name="_____DAT50">#REF!</definedName>
    <definedName name="_____DAT6" localSheetId="0">#REF!</definedName>
    <definedName name="_____DAT6">#REF!</definedName>
    <definedName name="_____DAT7" localSheetId="0">#REF!</definedName>
    <definedName name="_____DAT7">#REF!</definedName>
    <definedName name="_____DAT8" localSheetId="0">#REF!</definedName>
    <definedName name="_____DAT8">#REF!</definedName>
    <definedName name="_____DAT9" localSheetId="0">#REF!</definedName>
    <definedName name="_____DAT9">#REF!</definedName>
    <definedName name="_____FIN01" localSheetId="0">#REF!</definedName>
    <definedName name="_____FIN01">#REF!</definedName>
    <definedName name="_____FIN02" localSheetId="0">#REF!</definedName>
    <definedName name="_____FIN02">#REF!</definedName>
    <definedName name="_____FIN03" localSheetId="0">#REF!</definedName>
    <definedName name="_____FIN03">#REF!</definedName>
    <definedName name="_____FIN04" localSheetId="0">#REF!</definedName>
    <definedName name="_____FIN04">#REF!</definedName>
    <definedName name="_____FIN05" localSheetId="0">#REF!</definedName>
    <definedName name="_____FIN05">#REF!</definedName>
    <definedName name="_____FIN06" localSheetId="0">#REF!</definedName>
    <definedName name="_____FIN06">#REF!</definedName>
    <definedName name="_____FIN07" localSheetId="0">#REF!</definedName>
    <definedName name="_____FIN07">#REF!</definedName>
    <definedName name="_____FIN08" localSheetId="0">#REF!</definedName>
    <definedName name="_____FIN08">#REF!</definedName>
    <definedName name="_____FIN09" localSheetId="0">#REF!</definedName>
    <definedName name="_____FIN09">#REF!</definedName>
    <definedName name="_____FIN10" localSheetId="0">#REF!</definedName>
    <definedName name="_____FIN10">#REF!</definedName>
    <definedName name="_____FIN11" localSheetId="0">#REF!</definedName>
    <definedName name="_____FIN11">#REF!</definedName>
    <definedName name="_____GEN04" localSheetId="0">#REF!</definedName>
    <definedName name="_____GEN04">#REF!</definedName>
    <definedName name="_____GEN05" localSheetId="0">#REF!</definedName>
    <definedName name="_____GEN05">#REF!</definedName>
    <definedName name="_____UK70919" localSheetId="0">#REF!</definedName>
    <definedName name="_____UK70919">#REF!</definedName>
    <definedName name="_____Y092278" localSheetId="0">#REF!</definedName>
    <definedName name="_____Y092278">#REF!</definedName>
    <definedName name="____BAS03" localSheetId="0">#REF!</definedName>
    <definedName name="____BAS03">#REF!</definedName>
    <definedName name="____DAT1" localSheetId="0">#REF!</definedName>
    <definedName name="____DAT1">#REF!</definedName>
    <definedName name="____DAT10" localSheetId="0">#REF!</definedName>
    <definedName name="____DAT10">#REF!</definedName>
    <definedName name="____DAT11" localSheetId="0">#REF!</definedName>
    <definedName name="____DAT11">#REF!</definedName>
    <definedName name="____DAT12" localSheetId="0">#REF!</definedName>
    <definedName name="____DAT12">#REF!</definedName>
    <definedName name="____DAT13" localSheetId="0">#REF!</definedName>
    <definedName name="____DAT13">#REF!</definedName>
    <definedName name="____DAT14" localSheetId="0">#REF!</definedName>
    <definedName name="____DAT14">#REF!</definedName>
    <definedName name="____DAT15" localSheetId="0">#REF!</definedName>
    <definedName name="____DAT15">#REF!</definedName>
    <definedName name="____DAT16" localSheetId="0">#REF!</definedName>
    <definedName name="____DAT16">#REF!</definedName>
    <definedName name="____DAT17" localSheetId="0">#REF!</definedName>
    <definedName name="____DAT17">#REF!</definedName>
    <definedName name="____DAT18" localSheetId="0">#REF!</definedName>
    <definedName name="____DAT18">#REF!</definedName>
    <definedName name="____DAT19" localSheetId="0">#REF!</definedName>
    <definedName name="____DAT19">#REF!</definedName>
    <definedName name="____DAT2" localSheetId="0">#REF!</definedName>
    <definedName name="____DAT2">#REF!</definedName>
    <definedName name="____DAT20" localSheetId="0">#REF!</definedName>
    <definedName name="____DAT20">#REF!</definedName>
    <definedName name="____DAT21" localSheetId="0">#REF!</definedName>
    <definedName name="____DAT21">#REF!</definedName>
    <definedName name="____DAT22" localSheetId="0">#REF!</definedName>
    <definedName name="____DAT22">#REF!</definedName>
    <definedName name="____DAT26" localSheetId="0">#REF!</definedName>
    <definedName name="____DAT26">#REF!</definedName>
    <definedName name="____DAT29" localSheetId="0">#REF!</definedName>
    <definedName name="____DAT29">#REF!</definedName>
    <definedName name="____DAT3" localSheetId="0">#REF!</definedName>
    <definedName name="____DAT3">#REF!</definedName>
    <definedName name="____DAT32" localSheetId="0">#REF!</definedName>
    <definedName name="____DAT32">#REF!</definedName>
    <definedName name="____DAT34" localSheetId="0">#REF!</definedName>
    <definedName name="____DAT34">#REF!</definedName>
    <definedName name="____DAT36" localSheetId="0">#REF!</definedName>
    <definedName name="____DAT36">#REF!</definedName>
    <definedName name="____DAT37" localSheetId="0">#REF!</definedName>
    <definedName name="____DAT37">#REF!</definedName>
    <definedName name="____DAT38" localSheetId="0">#REF!</definedName>
    <definedName name="____DAT38">#REF!</definedName>
    <definedName name="____DAT39" localSheetId="0">#REF!</definedName>
    <definedName name="____DAT39">#REF!</definedName>
    <definedName name="____DAT4" localSheetId="0">#REF!</definedName>
    <definedName name="____DAT4">#REF!</definedName>
    <definedName name="____DAT40" localSheetId="0">#REF!</definedName>
    <definedName name="____DAT40">#REF!</definedName>
    <definedName name="____DAT41" localSheetId="0">#REF!</definedName>
    <definedName name="____DAT41">#REF!</definedName>
    <definedName name="____DAT42" localSheetId="0">#REF!</definedName>
    <definedName name="____DAT42">#REF!</definedName>
    <definedName name="____DAT43" localSheetId="0">#REF!</definedName>
    <definedName name="____DAT43">#REF!</definedName>
    <definedName name="____DAT44" localSheetId="0">#REF!</definedName>
    <definedName name="____DAT44">#REF!</definedName>
    <definedName name="____DAT45" localSheetId="0">#REF!</definedName>
    <definedName name="____DAT45">#REF!</definedName>
    <definedName name="____DAT46" localSheetId="0">#REF!</definedName>
    <definedName name="____DAT46">#REF!</definedName>
    <definedName name="____DAT47" localSheetId="0">#REF!</definedName>
    <definedName name="____DAT47">#REF!</definedName>
    <definedName name="____DAT48" localSheetId="0">#REF!</definedName>
    <definedName name="____DAT48">#REF!</definedName>
    <definedName name="____DAT49" localSheetId="0">#REF!</definedName>
    <definedName name="____DAT49">#REF!</definedName>
    <definedName name="____DAT5" localSheetId="0">#REF!</definedName>
    <definedName name="____DAT5">#REF!</definedName>
    <definedName name="____DAT50" localSheetId="0">#REF!</definedName>
    <definedName name="____DAT50">#REF!</definedName>
    <definedName name="____DAT6" localSheetId="0">#REF!</definedName>
    <definedName name="____DAT6">#REF!</definedName>
    <definedName name="____DAT7" localSheetId="0">#REF!</definedName>
    <definedName name="____DAT7">#REF!</definedName>
    <definedName name="____DAT8" localSheetId="0">#REF!</definedName>
    <definedName name="____DAT8">#REF!</definedName>
    <definedName name="____DAT9" localSheetId="0">#REF!</definedName>
    <definedName name="____DAT9">#REF!</definedName>
    <definedName name="____FIN01" localSheetId="0">#REF!</definedName>
    <definedName name="____FIN01">#REF!</definedName>
    <definedName name="____FIN02" localSheetId="0">#REF!</definedName>
    <definedName name="____FIN02">#REF!</definedName>
    <definedName name="____FIN03" localSheetId="0">#REF!</definedName>
    <definedName name="____FIN03">#REF!</definedName>
    <definedName name="____FIN04" localSheetId="0">#REF!</definedName>
    <definedName name="____FIN04">#REF!</definedName>
    <definedName name="____FIN05" localSheetId="0">#REF!</definedName>
    <definedName name="____FIN05">#REF!</definedName>
    <definedName name="____FIN06" localSheetId="0">#REF!</definedName>
    <definedName name="____FIN06">#REF!</definedName>
    <definedName name="____FIN07" localSheetId="0">#REF!</definedName>
    <definedName name="____FIN07">#REF!</definedName>
    <definedName name="____FIN08" localSheetId="0">#REF!</definedName>
    <definedName name="____FIN08">#REF!</definedName>
    <definedName name="____FIN09" localSheetId="0">#REF!</definedName>
    <definedName name="____FIN09">#REF!</definedName>
    <definedName name="____FIN10" localSheetId="0">#REF!</definedName>
    <definedName name="____FIN10">#REF!</definedName>
    <definedName name="____FIN11" localSheetId="0">#REF!</definedName>
    <definedName name="____FIN11">#REF!</definedName>
    <definedName name="____GEN04" localSheetId="0">#REF!</definedName>
    <definedName name="____GEN04">#REF!</definedName>
    <definedName name="____GEN05" localSheetId="0">#REF!</definedName>
    <definedName name="____GEN05">#REF!</definedName>
    <definedName name="____UK70919" localSheetId="0">#REF!</definedName>
    <definedName name="____UK70919">#REF!</definedName>
    <definedName name="____Y092278" localSheetId="0">#REF!</definedName>
    <definedName name="____Y092278">#REF!</definedName>
    <definedName name="___BAS03" localSheetId="0">#REF!</definedName>
    <definedName name="___BAS03">#REF!</definedName>
    <definedName name="___DAT1" localSheetId="0">#REF!</definedName>
    <definedName name="___DAT1">#REF!</definedName>
    <definedName name="___DAT10" localSheetId="0">#REF!</definedName>
    <definedName name="___DAT10">#REF!</definedName>
    <definedName name="___DAT11" localSheetId="0">#REF!</definedName>
    <definedName name="___DAT11">#REF!</definedName>
    <definedName name="___DAT12" localSheetId="0">#REF!</definedName>
    <definedName name="___DAT12">#REF!</definedName>
    <definedName name="___DAT13" localSheetId="0">#REF!</definedName>
    <definedName name="___DAT13">#REF!</definedName>
    <definedName name="___DAT14" localSheetId="0">#REF!</definedName>
    <definedName name="___DAT14">#REF!</definedName>
    <definedName name="___DAT15" localSheetId="0">#REF!</definedName>
    <definedName name="___DAT15">#REF!</definedName>
    <definedName name="___DAT16" localSheetId="0">#REF!</definedName>
    <definedName name="___DAT16">#REF!</definedName>
    <definedName name="___DAT17" localSheetId="0">#REF!</definedName>
    <definedName name="___DAT17">#REF!</definedName>
    <definedName name="___DAT18" localSheetId="0">#REF!</definedName>
    <definedName name="___DAT18">#REF!</definedName>
    <definedName name="___DAT19" localSheetId="0">#REF!</definedName>
    <definedName name="___DAT19">#REF!</definedName>
    <definedName name="___DAT2" localSheetId="0">#REF!</definedName>
    <definedName name="___DAT2">#REF!</definedName>
    <definedName name="___DAT20" localSheetId="0">#REF!</definedName>
    <definedName name="___DAT20">#REF!</definedName>
    <definedName name="___DAT21" localSheetId="0">#REF!</definedName>
    <definedName name="___DAT21">#REF!</definedName>
    <definedName name="___DAT22" localSheetId="0">#REF!</definedName>
    <definedName name="___DAT22">#REF!</definedName>
    <definedName name="___DAT26" localSheetId="0">#REF!</definedName>
    <definedName name="___DAT26">#REF!</definedName>
    <definedName name="___DAT29" localSheetId="0">#REF!</definedName>
    <definedName name="___DAT29">#REF!</definedName>
    <definedName name="___DAT3" localSheetId="0">#REF!</definedName>
    <definedName name="___DAT3">#REF!</definedName>
    <definedName name="___DAT32" localSheetId="0">#REF!</definedName>
    <definedName name="___DAT32">#REF!</definedName>
    <definedName name="___DAT34" localSheetId="0">#REF!</definedName>
    <definedName name="___DAT34">#REF!</definedName>
    <definedName name="___DAT36" localSheetId="0">#REF!</definedName>
    <definedName name="___DAT36">#REF!</definedName>
    <definedName name="___DAT37" localSheetId="0">#REF!</definedName>
    <definedName name="___DAT37">#REF!</definedName>
    <definedName name="___DAT38" localSheetId="0">#REF!</definedName>
    <definedName name="___DAT38">#REF!</definedName>
    <definedName name="___DAT39" localSheetId="0">#REF!</definedName>
    <definedName name="___DAT39">#REF!</definedName>
    <definedName name="___DAT4" localSheetId="0">#REF!</definedName>
    <definedName name="___DAT4">#REF!</definedName>
    <definedName name="___DAT40" localSheetId="0">#REF!</definedName>
    <definedName name="___DAT40">#REF!</definedName>
    <definedName name="___DAT41" localSheetId="0">#REF!</definedName>
    <definedName name="___DAT41">#REF!</definedName>
    <definedName name="___DAT42" localSheetId="0">#REF!</definedName>
    <definedName name="___DAT42">#REF!</definedName>
    <definedName name="___DAT43" localSheetId="0">#REF!</definedName>
    <definedName name="___DAT43">#REF!</definedName>
    <definedName name="___DAT44" localSheetId="0">#REF!</definedName>
    <definedName name="___DAT44">#REF!</definedName>
    <definedName name="___DAT45" localSheetId="0">#REF!</definedName>
    <definedName name="___DAT45">#REF!</definedName>
    <definedName name="___DAT46" localSheetId="0">#REF!</definedName>
    <definedName name="___DAT46">#REF!</definedName>
    <definedName name="___DAT47" localSheetId="0">#REF!</definedName>
    <definedName name="___DAT47">#REF!</definedName>
    <definedName name="___DAT48" localSheetId="0">#REF!</definedName>
    <definedName name="___DAT48">#REF!</definedName>
    <definedName name="___DAT49" localSheetId="0">#REF!</definedName>
    <definedName name="___DAT49">#REF!</definedName>
    <definedName name="___DAT5" localSheetId="0">#REF!</definedName>
    <definedName name="___DAT5">#REF!</definedName>
    <definedName name="___DAT50" localSheetId="0">#REF!</definedName>
    <definedName name="___DAT50">#REF!</definedName>
    <definedName name="___DAT6" localSheetId="0">#REF!</definedName>
    <definedName name="___DAT6">#REF!</definedName>
    <definedName name="___DAT7" localSheetId="0">#REF!</definedName>
    <definedName name="___DAT7">#REF!</definedName>
    <definedName name="___DAT8" localSheetId="0">#REF!</definedName>
    <definedName name="___DAT8">#REF!</definedName>
    <definedName name="___DAT9" localSheetId="0">#REF!</definedName>
    <definedName name="___DAT9">#REF!</definedName>
    <definedName name="___FIN01" localSheetId="0">#REF!</definedName>
    <definedName name="___FIN01">#REF!</definedName>
    <definedName name="___FIN02" localSheetId="0">#REF!</definedName>
    <definedName name="___FIN02">#REF!</definedName>
    <definedName name="___FIN03" localSheetId="0">#REF!</definedName>
    <definedName name="___FIN03">#REF!</definedName>
    <definedName name="___FIN04" localSheetId="0">#REF!</definedName>
    <definedName name="___FIN04">#REF!</definedName>
    <definedName name="___FIN05" localSheetId="0">#REF!</definedName>
    <definedName name="___FIN05">#REF!</definedName>
    <definedName name="___FIN06" localSheetId="0">#REF!</definedName>
    <definedName name="___FIN06">#REF!</definedName>
    <definedName name="___FIN07" localSheetId="0">#REF!</definedName>
    <definedName name="___FIN07">#REF!</definedName>
    <definedName name="___FIN08" localSheetId="0">#REF!</definedName>
    <definedName name="___FIN08">#REF!</definedName>
    <definedName name="___FIN09" localSheetId="0">#REF!</definedName>
    <definedName name="___FIN09">#REF!</definedName>
    <definedName name="___FIN10" localSheetId="0">#REF!</definedName>
    <definedName name="___FIN10">#REF!</definedName>
    <definedName name="___FIN11" localSheetId="0">#REF!</definedName>
    <definedName name="___FIN11">#REF!</definedName>
    <definedName name="___GEN04" localSheetId="0">#REF!</definedName>
    <definedName name="___GEN04">#REF!</definedName>
    <definedName name="___GEN05" localSheetId="0">#REF!</definedName>
    <definedName name="___GEN05">#REF!</definedName>
    <definedName name="___MCV2" localSheetId="0">#REF!</definedName>
    <definedName name="___MCV2">#REF!</definedName>
    <definedName name="___u5" localSheetId="0">#REF!</definedName>
    <definedName name="___u5">#REF!</definedName>
    <definedName name="___UK70919" localSheetId="0">#REF!</definedName>
    <definedName name="___UK70919">#REF!</definedName>
    <definedName name="___w6" localSheetId="0">#REF!</definedName>
    <definedName name="___w6">#REF!</definedName>
    <definedName name="___Y092278" localSheetId="0">#REF!</definedName>
    <definedName name="___Y092278">#REF!</definedName>
    <definedName name="__BAS03" localSheetId="0">#REF!</definedName>
    <definedName name="__BAS03">#REF!</definedName>
    <definedName name="__DAT1" localSheetId="0">#REF!</definedName>
    <definedName name="__DAT1">#REF!</definedName>
    <definedName name="__DAT10" localSheetId="0">#REF!</definedName>
    <definedName name="__DAT10">#REF!</definedName>
    <definedName name="__DAT11" localSheetId="0">#REF!</definedName>
    <definedName name="__DAT11">#REF!</definedName>
    <definedName name="__DAT12" localSheetId="0">#REF!</definedName>
    <definedName name="__DAT12">#REF!</definedName>
    <definedName name="__DAT13" localSheetId="0">#REF!</definedName>
    <definedName name="__DAT13">#REF!</definedName>
    <definedName name="__DAT14" localSheetId="0">#REF!</definedName>
    <definedName name="__DAT14">#REF!</definedName>
    <definedName name="__DAT15" localSheetId="0">#REF!</definedName>
    <definedName name="__DAT15">#REF!</definedName>
    <definedName name="__DAT16" localSheetId="0">#REF!</definedName>
    <definedName name="__DAT16">#REF!</definedName>
    <definedName name="__DAT17" localSheetId="0">#REF!</definedName>
    <definedName name="__DAT17">#REF!</definedName>
    <definedName name="__DAT18" localSheetId="0">#REF!</definedName>
    <definedName name="__DAT18">#REF!</definedName>
    <definedName name="__DAT19" localSheetId="0">#REF!</definedName>
    <definedName name="__DAT19">#REF!</definedName>
    <definedName name="__DAT2" localSheetId="0">#REF!</definedName>
    <definedName name="__DAT2">#REF!</definedName>
    <definedName name="__DAT20" localSheetId="0">#REF!</definedName>
    <definedName name="__DAT20">#REF!</definedName>
    <definedName name="__DAT21" localSheetId="0">#REF!</definedName>
    <definedName name="__DAT21">#REF!</definedName>
    <definedName name="__DAT22" localSheetId="0">#REF!</definedName>
    <definedName name="__DAT22">#REF!</definedName>
    <definedName name="__DAT26" localSheetId="0">#REF!</definedName>
    <definedName name="__DAT26">#REF!</definedName>
    <definedName name="__DAT29" localSheetId="0">#REF!</definedName>
    <definedName name="__DAT29">#REF!</definedName>
    <definedName name="__DAT3" localSheetId="0">#REF!</definedName>
    <definedName name="__DAT3">#REF!</definedName>
    <definedName name="__DAT32" localSheetId="0">#REF!</definedName>
    <definedName name="__DAT32">#REF!</definedName>
    <definedName name="__DAT34" localSheetId="0">#REF!</definedName>
    <definedName name="__DAT34">#REF!</definedName>
    <definedName name="__DAT36" localSheetId="0">#REF!</definedName>
    <definedName name="__DAT36">#REF!</definedName>
    <definedName name="__DAT37" localSheetId="0">#REF!</definedName>
    <definedName name="__DAT37">#REF!</definedName>
    <definedName name="__DAT38" localSheetId="0">#REF!</definedName>
    <definedName name="__DAT38">#REF!</definedName>
    <definedName name="__DAT39" localSheetId="0">#REF!</definedName>
    <definedName name="__DAT39">#REF!</definedName>
    <definedName name="__DAT4" localSheetId="0">#REF!</definedName>
    <definedName name="__DAT4">#REF!</definedName>
    <definedName name="__DAT40" localSheetId="0">#REF!</definedName>
    <definedName name="__DAT40">#REF!</definedName>
    <definedName name="__DAT41" localSheetId="0">#REF!</definedName>
    <definedName name="__DAT41">#REF!</definedName>
    <definedName name="__DAT42" localSheetId="0">#REF!</definedName>
    <definedName name="__DAT42">#REF!</definedName>
    <definedName name="__DAT43" localSheetId="0">#REF!</definedName>
    <definedName name="__DAT43">#REF!</definedName>
    <definedName name="__DAT44" localSheetId="0">#REF!</definedName>
    <definedName name="__DAT44">#REF!</definedName>
    <definedName name="__DAT45" localSheetId="0">#REF!</definedName>
    <definedName name="__DAT45">#REF!</definedName>
    <definedName name="__DAT46" localSheetId="0">#REF!</definedName>
    <definedName name="__DAT46">#REF!</definedName>
    <definedName name="__DAT47" localSheetId="0">#REF!</definedName>
    <definedName name="__DAT47">#REF!</definedName>
    <definedName name="__DAT48" localSheetId="0">#REF!</definedName>
    <definedName name="__DAT48">#REF!</definedName>
    <definedName name="__DAT49" localSheetId="0">#REF!</definedName>
    <definedName name="__DAT49">#REF!</definedName>
    <definedName name="__DAT5" localSheetId="0">#REF!</definedName>
    <definedName name="__DAT5">#REF!</definedName>
    <definedName name="__DAT50" localSheetId="0">#REF!</definedName>
    <definedName name="__DAT50">#REF!</definedName>
    <definedName name="__DAT6" localSheetId="0">#REF!</definedName>
    <definedName name="__DAT6">#REF!</definedName>
    <definedName name="__DAT7" localSheetId="0">#REF!</definedName>
    <definedName name="__DAT7">#REF!</definedName>
    <definedName name="__DAT8" localSheetId="0">#REF!</definedName>
    <definedName name="__DAT8">#REF!</definedName>
    <definedName name="__DAT9" localSheetId="0">#REF!</definedName>
    <definedName name="__DAT9">#REF!</definedName>
    <definedName name="__FIN01" localSheetId="0">#REF!</definedName>
    <definedName name="__FIN01">#REF!</definedName>
    <definedName name="__FIN02" localSheetId="0">#REF!</definedName>
    <definedName name="__FIN02">#REF!</definedName>
    <definedName name="__FIN03" localSheetId="0">#REF!</definedName>
    <definedName name="__FIN03">#REF!</definedName>
    <definedName name="__FIN04" localSheetId="0">#REF!</definedName>
    <definedName name="__FIN04">#REF!</definedName>
    <definedName name="__FIN05" localSheetId="0">#REF!</definedName>
    <definedName name="__FIN05">#REF!</definedName>
    <definedName name="__FIN06" localSheetId="0">#REF!</definedName>
    <definedName name="__FIN06">#REF!</definedName>
    <definedName name="__FIN07" localSheetId="0">#REF!</definedName>
    <definedName name="__FIN07">#REF!</definedName>
    <definedName name="__FIN08" localSheetId="0">#REF!</definedName>
    <definedName name="__FIN08">#REF!</definedName>
    <definedName name="__FIN09" localSheetId="0">#REF!</definedName>
    <definedName name="__FIN09">#REF!</definedName>
    <definedName name="__FIN10" localSheetId="0">#REF!</definedName>
    <definedName name="__FIN10">#REF!</definedName>
    <definedName name="__FIN11" localSheetId="0">#REF!</definedName>
    <definedName name="__FIN11">#REF!</definedName>
    <definedName name="__GEN04" localSheetId="0">#REF!</definedName>
    <definedName name="__GEN04">#REF!</definedName>
    <definedName name="__GEN05" localSheetId="0">#REF!</definedName>
    <definedName name="__GEN05">#REF!</definedName>
    <definedName name="__MCV2" localSheetId="0">#REF!</definedName>
    <definedName name="__MCV2">#REF!</definedName>
    <definedName name="__PS1" localSheetId="0">#REF!</definedName>
    <definedName name="__PS1">#REF!</definedName>
    <definedName name="__PS2" localSheetId="0">#REF!</definedName>
    <definedName name="__PS2">#REF!</definedName>
    <definedName name="__PS3" localSheetId="0">#REF!</definedName>
    <definedName name="__PS3">#REF!</definedName>
    <definedName name="__PS4" localSheetId="0">#REF!</definedName>
    <definedName name="__PS4">#REF!</definedName>
    <definedName name="__PS5" localSheetId="0">#REF!</definedName>
    <definedName name="__PS5">#REF!</definedName>
    <definedName name="__RS1" localSheetId="0">#REF!</definedName>
    <definedName name="__RS1">#REF!</definedName>
    <definedName name="__RS2" localSheetId="0">#REF!</definedName>
    <definedName name="__RS2">#REF!</definedName>
    <definedName name="__RS3" localSheetId="0">#REF!</definedName>
    <definedName name="__RS3">#REF!</definedName>
    <definedName name="__RS4" localSheetId="0">#REF!</definedName>
    <definedName name="__RS4">#REF!</definedName>
    <definedName name="__RS5" localSheetId="0">#REF!</definedName>
    <definedName name="__RS5">#REF!</definedName>
    <definedName name="__TVC1" localSheetId="0">#REF!</definedName>
    <definedName name="__TVC1">#REF!</definedName>
    <definedName name="__u5" localSheetId="0">#REF!</definedName>
    <definedName name="__u5">#REF!</definedName>
    <definedName name="__UK70919" localSheetId="0">#REF!</definedName>
    <definedName name="__UK70919">#REF!</definedName>
    <definedName name="__w6" localSheetId="0">#REF!</definedName>
    <definedName name="__w6">#REF!</definedName>
    <definedName name="__Y092278" localSheetId="0">#REF!</definedName>
    <definedName name="__Y092278">#REF!</definedName>
    <definedName name="_1001" localSheetId="0">#REF!</definedName>
    <definedName name="_1001">#REF!</definedName>
    <definedName name="_1002" localSheetId="0">#REF!</definedName>
    <definedName name="_1002">#REF!</definedName>
    <definedName name="_1003" localSheetId="0">#REF!</definedName>
    <definedName name="_1003">#REF!</definedName>
    <definedName name="_1010" localSheetId="0">#REF!</definedName>
    <definedName name="_1010">#REF!</definedName>
    <definedName name="_1011" localSheetId="0">#REF!</definedName>
    <definedName name="_1011">#REF!</definedName>
    <definedName name="_1012" localSheetId="0">#REF!</definedName>
    <definedName name="_1012">#REF!</definedName>
    <definedName name="_1013" localSheetId="0">#REF!</definedName>
    <definedName name="_1013">#REF!</definedName>
    <definedName name="_1016" localSheetId="0">#REF!</definedName>
    <definedName name="_1016">#REF!</definedName>
    <definedName name="_1017" localSheetId="0">#REF!</definedName>
    <definedName name="_1017">#REF!</definedName>
    <definedName name="_1018" localSheetId="0">#REF!</definedName>
    <definedName name="_1018">#REF!</definedName>
    <definedName name="_1024" localSheetId="0">#REF!</definedName>
    <definedName name="_1024">#REF!</definedName>
    <definedName name="_1025" localSheetId="0">#REF!</definedName>
    <definedName name="_1025">#REF!</definedName>
    <definedName name="_1026" localSheetId="0">#REF!</definedName>
    <definedName name="_1026">#REF!</definedName>
    <definedName name="_1027" localSheetId="0">#REF!</definedName>
    <definedName name="_1027">#REF!</definedName>
    <definedName name="_1028" localSheetId="0">#REF!</definedName>
    <definedName name="_1028">#REF!</definedName>
    <definedName name="_1029" localSheetId="0">#REF!</definedName>
    <definedName name="_1029">#REF!</definedName>
    <definedName name="_1031" localSheetId="0">#REF!</definedName>
    <definedName name="_1031">#REF!</definedName>
    <definedName name="_1037" localSheetId="0">#REF!</definedName>
    <definedName name="_1037">#REF!</definedName>
    <definedName name="_1039" localSheetId="0">#REF!</definedName>
    <definedName name="_1039">#REF!</definedName>
    <definedName name="_1042" localSheetId="0">#REF!</definedName>
    <definedName name="_1042">#REF!</definedName>
    <definedName name="_1049" localSheetId="0">#REF!</definedName>
    <definedName name="_1049">#REF!</definedName>
    <definedName name="_105" localSheetId="0">#REF!</definedName>
    <definedName name="_105">#REF!</definedName>
    <definedName name="_1050" localSheetId="0">#REF!</definedName>
    <definedName name="_1050">#REF!</definedName>
    <definedName name="_1052" localSheetId="0">#REF!</definedName>
    <definedName name="_1052">#REF!</definedName>
    <definedName name="_1054" localSheetId="0">#REF!</definedName>
    <definedName name="_1054">#REF!</definedName>
    <definedName name="_1058" localSheetId="0">#REF!</definedName>
    <definedName name="_1058">#REF!</definedName>
    <definedName name="_1062" localSheetId="0">#REF!</definedName>
    <definedName name="_1062">#REF!</definedName>
    <definedName name="_1063" localSheetId="0">#REF!</definedName>
    <definedName name="_1063">#REF!</definedName>
    <definedName name="_1064" localSheetId="0">#REF!</definedName>
    <definedName name="_1064">#REF!</definedName>
    <definedName name="_1066" localSheetId="0">#REF!</definedName>
    <definedName name="_1066">#REF!</definedName>
    <definedName name="_1070" localSheetId="0">#REF!</definedName>
    <definedName name="_1070">#REF!</definedName>
    <definedName name="_1071" localSheetId="0">#REF!</definedName>
    <definedName name="_1071">#REF!</definedName>
    <definedName name="_1076" localSheetId="0">#REF!</definedName>
    <definedName name="_1076">#REF!</definedName>
    <definedName name="_1077" localSheetId="0">#REF!</definedName>
    <definedName name="_1077">#REF!</definedName>
    <definedName name="_1078" localSheetId="0">#REF!</definedName>
    <definedName name="_1078">#REF!</definedName>
    <definedName name="_1080" localSheetId="0">#REF!</definedName>
    <definedName name="_1080">#REF!</definedName>
    <definedName name="_1085" localSheetId="0">#REF!</definedName>
    <definedName name="_1085">#REF!</definedName>
    <definedName name="_1088" localSheetId="0">#REF!</definedName>
    <definedName name="_1088">#REF!</definedName>
    <definedName name="_1089" localSheetId="0">#REF!</definedName>
    <definedName name="_1089">#REF!</definedName>
    <definedName name="_1096" localSheetId="0">#REF!</definedName>
    <definedName name="_1096">#REF!</definedName>
    <definedName name="_1097" localSheetId="0">#REF!</definedName>
    <definedName name="_1097">#REF!</definedName>
    <definedName name="_1099" localSheetId="0">#REF!</definedName>
    <definedName name="_1099">#REF!</definedName>
    <definedName name="_1100" localSheetId="0">#REF!</definedName>
    <definedName name="_1100">#REF!</definedName>
    <definedName name="_1102" localSheetId="0">#REF!</definedName>
    <definedName name="_1102">#REF!</definedName>
    <definedName name="_1103" localSheetId="0">#REF!</definedName>
    <definedName name="_1103">#REF!</definedName>
    <definedName name="_1104" localSheetId="0">#REF!</definedName>
    <definedName name="_1104">#REF!</definedName>
    <definedName name="_1105" localSheetId="0">#REF!</definedName>
    <definedName name="_1105">#REF!</definedName>
    <definedName name="_1110" localSheetId="0">#REF!</definedName>
    <definedName name="_1110">#REF!</definedName>
    <definedName name="_1114" localSheetId="0">#REF!</definedName>
    <definedName name="_1114">#REF!</definedName>
    <definedName name="_1117" localSheetId="0">#REF!</definedName>
    <definedName name="_1117">#REF!</definedName>
    <definedName name="_1119" localSheetId="0">#REF!</definedName>
    <definedName name="_1119">#REF!</definedName>
    <definedName name="_1122" localSheetId="0">#REF!</definedName>
    <definedName name="_1122">#REF!</definedName>
    <definedName name="_1124" localSheetId="0">#REF!</definedName>
    <definedName name="_1124">#REF!</definedName>
    <definedName name="_1127">#N/A</definedName>
    <definedName name="_1128" localSheetId="0">#REF!</definedName>
    <definedName name="_1128">#REF!</definedName>
    <definedName name="_1131" localSheetId="0">#REF!</definedName>
    <definedName name="_1131">#REF!</definedName>
    <definedName name="_1136" localSheetId="0">#REF!</definedName>
    <definedName name="_1136">#REF!</definedName>
    <definedName name="_1137" localSheetId="0">#REF!</definedName>
    <definedName name="_1137">#REF!</definedName>
    <definedName name="_114" localSheetId="0">#REF!</definedName>
    <definedName name="_114">#REF!</definedName>
    <definedName name="_1142" localSheetId="0">#REF!</definedName>
    <definedName name="_1142">#REF!</definedName>
    <definedName name="_1147" localSheetId="0">#REF!</definedName>
    <definedName name="_1147">#REF!</definedName>
    <definedName name="_1149" localSheetId="0">#REF!</definedName>
    <definedName name="_1149">#REF!</definedName>
    <definedName name="_1150" localSheetId="0">#REF!</definedName>
    <definedName name="_1150">#REF!</definedName>
    <definedName name="_1154" localSheetId="0">#REF!</definedName>
    <definedName name="_1154">#REF!</definedName>
    <definedName name="_1156" localSheetId="0">#REF!</definedName>
    <definedName name="_1156">#REF!</definedName>
    <definedName name="_1162" localSheetId="0">#REF!</definedName>
    <definedName name="_1162">#REF!</definedName>
    <definedName name="_1163" localSheetId="0">#REF!</definedName>
    <definedName name="_1163">#REF!</definedName>
    <definedName name="_1164" localSheetId="0">#REF!</definedName>
    <definedName name="_1164">#REF!</definedName>
    <definedName name="_1165" localSheetId="0">#REF!</definedName>
    <definedName name="_1165">#REF!</definedName>
    <definedName name="_1166" localSheetId="0">#REF!</definedName>
    <definedName name="_1166">#REF!</definedName>
    <definedName name="_1168" localSheetId="0">#REF!</definedName>
    <definedName name="_1168">#REF!</definedName>
    <definedName name="_1169" localSheetId="0">#REF!</definedName>
    <definedName name="_1169">#REF!</definedName>
    <definedName name="_1173" localSheetId="0">#REF!</definedName>
    <definedName name="_1173">#REF!</definedName>
    <definedName name="_1174" localSheetId="0">#REF!</definedName>
    <definedName name="_1174">#REF!</definedName>
    <definedName name="_1175" localSheetId="0">#REF!</definedName>
    <definedName name="_1175">#REF!</definedName>
    <definedName name="_1178" localSheetId="0">#REF!</definedName>
    <definedName name="_1178">#REF!</definedName>
    <definedName name="_1179" localSheetId="0">#REF!</definedName>
    <definedName name="_1179">#REF!</definedName>
    <definedName name="_1181" localSheetId="0">#REF!</definedName>
    <definedName name="_1181">#REF!</definedName>
    <definedName name="_1186" localSheetId="0">#REF!</definedName>
    <definedName name="_1186">#REF!</definedName>
    <definedName name="_1188" localSheetId="0">#REF!</definedName>
    <definedName name="_1188">#REF!</definedName>
    <definedName name="_1191" localSheetId="0">#REF!</definedName>
    <definedName name="_1191">#REF!</definedName>
    <definedName name="_1192" localSheetId="0">#REF!</definedName>
    <definedName name="_1192">#REF!</definedName>
    <definedName name="_1194" localSheetId="0">#REF!</definedName>
    <definedName name="_1194">#REF!</definedName>
    <definedName name="_1195" localSheetId="0">#REF!</definedName>
    <definedName name="_1195">#REF!</definedName>
    <definedName name="_1198" localSheetId="0">#REF!</definedName>
    <definedName name="_1198">#REF!</definedName>
    <definedName name="_1200" localSheetId="0">#REF!</definedName>
    <definedName name="_1200">#REF!</definedName>
    <definedName name="_1201" localSheetId="0">#REF!</definedName>
    <definedName name="_1201">#REF!</definedName>
    <definedName name="_1203" localSheetId="0">#REF!</definedName>
    <definedName name="_1203">#REF!</definedName>
    <definedName name="_1210" localSheetId="0">#REF!</definedName>
    <definedName name="_1210">#REF!</definedName>
    <definedName name="_1213" localSheetId="0">#REF!</definedName>
    <definedName name="_1213">#REF!</definedName>
    <definedName name="_1214" localSheetId="0">#REF!</definedName>
    <definedName name="_1214">#REF!</definedName>
    <definedName name="_1217" localSheetId="0">#REF!</definedName>
    <definedName name="_1217">#REF!</definedName>
    <definedName name="_1221" localSheetId="0">#REF!</definedName>
    <definedName name="_1221">#REF!</definedName>
    <definedName name="_1222" localSheetId="0">#REF!</definedName>
    <definedName name="_1222">#REF!</definedName>
    <definedName name="_1224" localSheetId="0">#REF!</definedName>
    <definedName name="_1224">#REF!</definedName>
    <definedName name="_1226" localSheetId="0">#REF!</definedName>
    <definedName name="_1226">#REF!</definedName>
    <definedName name="_1229" localSheetId="0">#REF!</definedName>
    <definedName name="_1229">#REF!</definedName>
    <definedName name="_123" localSheetId="0">#REF!</definedName>
    <definedName name="_123">#REF!</definedName>
    <definedName name="_1233" localSheetId="0">#REF!</definedName>
    <definedName name="_1233">#REF!</definedName>
    <definedName name="_1234" localSheetId="0">#REF!</definedName>
    <definedName name="_1234">#REF!</definedName>
    <definedName name="_1239" localSheetId="0">#REF!</definedName>
    <definedName name="_1239">#REF!</definedName>
    <definedName name="_1243" localSheetId="0">#REF!</definedName>
    <definedName name="_1243">#REF!</definedName>
    <definedName name="_1248" localSheetId="0">#REF!</definedName>
    <definedName name="_1248">#REF!</definedName>
    <definedName name="_1258" localSheetId="0">#REF!</definedName>
    <definedName name="_1258">#REF!</definedName>
    <definedName name="_1259" localSheetId="0">#REF!</definedName>
    <definedName name="_1259">#REF!</definedName>
    <definedName name="_1260" localSheetId="0">#REF!</definedName>
    <definedName name="_1260">#REF!</definedName>
    <definedName name="_1261" localSheetId="0">#REF!</definedName>
    <definedName name="_1261">#REF!</definedName>
    <definedName name="_1264" localSheetId="0">#REF!</definedName>
    <definedName name="_1264">#REF!</definedName>
    <definedName name="_1265" localSheetId="0">#REF!</definedName>
    <definedName name="_1265">#REF!</definedName>
    <definedName name="_1266" localSheetId="0">#REF!</definedName>
    <definedName name="_1266">#REF!</definedName>
    <definedName name="_1268" localSheetId="0">#REF!</definedName>
    <definedName name="_1268">#REF!</definedName>
    <definedName name="_1269" localSheetId="0">#REF!</definedName>
    <definedName name="_1269">#REF!</definedName>
    <definedName name="_1272" localSheetId="0">#REF!</definedName>
    <definedName name="_1272">#REF!</definedName>
    <definedName name="_1273" localSheetId="0">#REF!</definedName>
    <definedName name="_1273">#REF!</definedName>
    <definedName name="_1282" localSheetId="0">#REF!</definedName>
    <definedName name="_1282">#REF!</definedName>
    <definedName name="_1284" localSheetId="0">#REF!</definedName>
    <definedName name="_1284">#REF!</definedName>
    <definedName name="_1286" localSheetId="0">#REF!</definedName>
    <definedName name="_1286">#REF!</definedName>
    <definedName name="_1287" localSheetId="0">#REF!</definedName>
    <definedName name="_1287">#REF!</definedName>
    <definedName name="_1290" localSheetId="0">#REF!</definedName>
    <definedName name="_1290">#REF!</definedName>
    <definedName name="_1291" localSheetId="0">#REF!</definedName>
    <definedName name="_1291">#REF!</definedName>
    <definedName name="_1292" localSheetId="0">#REF!</definedName>
    <definedName name="_1292">#REF!</definedName>
    <definedName name="_1294" localSheetId="0">#REF!</definedName>
    <definedName name="_1294">#REF!</definedName>
    <definedName name="_1298" localSheetId="0">#REF!</definedName>
    <definedName name="_1298">#REF!</definedName>
    <definedName name="_1300" localSheetId="0">#REF!</definedName>
    <definedName name="_1300">#REF!</definedName>
    <definedName name="_1302" localSheetId="0">#REF!</definedName>
    <definedName name="_1302">#REF!</definedName>
    <definedName name="_131" localSheetId="0">#REF!</definedName>
    <definedName name="_131">#REF!</definedName>
    <definedName name="_1313" localSheetId="0">#REF!</definedName>
    <definedName name="_1313">#REF!</definedName>
    <definedName name="_1315" localSheetId="0">#REF!</definedName>
    <definedName name="_1315">#REF!</definedName>
    <definedName name="_1316" localSheetId="0">#REF!</definedName>
    <definedName name="_1316">#REF!</definedName>
    <definedName name="_1317" localSheetId="0">#REF!</definedName>
    <definedName name="_1317">#REF!</definedName>
    <definedName name="_1319" localSheetId="0">#REF!</definedName>
    <definedName name="_1319">#REF!</definedName>
    <definedName name="_1320" localSheetId="0">#REF!</definedName>
    <definedName name="_1320">#REF!</definedName>
    <definedName name="_1323" localSheetId="0">#REF!</definedName>
    <definedName name="_1323">#REF!</definedName>
    <definedName name="_1326" localSheetId="0">#REF!</definedName>
    <definedName name="_1326">#REF!</definedName>
    <definedName name="_1327" localSheetId="0">#REF!</definedName>
    <definedName name="_1327">#REF!</definedName>
    <definedName name="_1337" localSheetId="0">#REF!</definedName>
    <definedName name="_1337">#REF!</definedName>
    <definedName name="_1341" localSheetId="0">#REF!</definedName>
    <definedName name="_1341">#REF!</definedName>
    <definedName name="_1342" localSheetId="0">#REF!</definedName>
    <definedName name="_1342">#REF!</definedName>
    <definedName name="_1345" localSheetId="0">#REF!</definedName>
    <definedName name="_1345">#REF!</definedName>
    <definedName name="_1346" localSheetId="0">#REF!</definedName>
    <definedName name="_1346">#REF!</definedName>
    <definedName name="_1348" localSheetId="0">#REF!</definedName>
    <definedName name="_1348">#REF!</definedName>
    <definedName name="_1349" localSheetId="0">#REF!</definedName>
    <definedName name="_1349">#REF!</definedName>
    <definedName name="_1350" localSheetId="0">#REF!</definedName>
    <definedName name="_1350">#REF!</definedName>
    <definedName name="_1351" localSheetId="0">#REF!</definedName>
    <definedName name="_1351">#REF!</definedName>
    <definedName name="_1353" localSheetId="0">#REF!</definedName>
    <definedName name="_1353">#REF!</definedName>
    <definedName name="_1354" localSheetId="0">#REF!</definedName>
    <definedName name="_1354">#REF!</definedName>
    <definedName name="_1361" localSheetId="0">#REF!</definedName>
    <definedName name="_1361">#REF!</definedName>
    <definedName name="_1363" localSheetId="0">#REF!</definedName>
    <definedName name="_1363">#REF!</definedName>
    <definedName name="_1367" localSheetId="0">#REF!</definedName>
    <definedName name="_1367">#REF!</definedName>
    <definedName name="_1370" localSheetId="0">#REF!</definedName>
    <definedName name="_1370">#REF!</definedName>
    <definedName name="_1371" localSheetId="0">#REF!</definedName>
    <definedName name="_1371">#REF!</definedName>
    <definedName name="_1373">#N/A</definedName>
    <definedName name="_1375" localSheetId="0">#REF!</definedName>
    <definedName name="_1375">#REF!</definedName>
    <definedName name="_1378" localSheetId="0">#REF!</definedName>
    <definedName name="_1378">#REF!</definedName>
    <definedName name="_1380" localSheetId="0">#REF!</definedName>
    <definedName name="_1380">#REF!</definedName>
    <definedName name="_1383" localSheetId="0">#REF!</definedName>
    <definedName name="_1383">#REF!</definedName>
    <definedName name="_1386" localSheetId="0">#REF!</definedName>
    <definedName name="_1386">#REF!</definedName>
    <definedName name="_139" localSheetId="0">#REF!</definedName>
    <definedName name="_139">#REF!</definedName>
    <definedName name="_1392" localSheetId="0">#REF!</definedName>
    <definedName name="_1392">#REF!</definedName>
    <definedName name="_1396" localSheetId="0">#REF!</definedName>
    <definedName name="_1396">#REF!</definedName>
    <definedName name="_1397" localSheetId="0">#REF!</definedName>
    <definedName name="_1397">#REF!</definedName>
    <definedName name="_140" localSheetId="0">#REF!</definedName>
    <definedName name="_140">#REF!</definedName>
    <definedName name="_1402" localSheetId="0">#REF!</definedName>
    <definedName name="_1402">#REF!</definedName>
    <definedName name="_1404" localSheetId="0">#REF!</definedName>
    <definedName name="_1404">#REF!</definedName>
    <definedName name="_1407" localSheetId="0">#REF!</definedName>
    <definedName name="_1407">#REF!</definedName>
    <definedName name="_141" localSheetId="0">#REF!</definedName>
    <definedName name="_141">#REF!</definedName>
    <definedName name="_1411" localSheetId="0">#REF!</definedName>
    <definedName name="_1411">#REF!</definedName>
    <definedName name="_1418" localSheetId="0">#REF!</definedName>
    <definedName name="_1418">#REF!</definedName>
    <definedName name="_1419" localSheetId="0">#REF!</definedName>
    <definedName name="_1419">#REF!</definedName>
    <definedName name="_1421" localSheetId="0">#REF!</definedName>
    <definedName name="_1421">#REF!</definedName>
    <definedName name="_1426">#N/A</definedName>
    <definedName name="_1427" localSheetId="0">#REF!</definedName>
    <definedName name="_1427">#REF!</definedName>
    <definedName name="_1428" localSheetId="0">#REF!</definedName>
    <definedName name="_1428">#REF!</definedName>
    <definedName name="_1429" localSheetId="0">#REF!</definedName>
    <definedName name="_1429">#REF!</definedName>
    <definedName name="_1432" localSheetId="0">#REF!</definedName>
    <definedName name="_1432">#REF!</definedName>
    <definedName name="_1436" localSheetId="0">#REF!</definedName>
    <definedName name="_1436">#REF!</definedName>
    <definedName name="_1439" localSheetId="0">#REF!</definedName>
    <definedName name="_1439">#REF!</definedName>
    <definedName name="_1443" localSheetId="0">#REF!</definedName>
    <definedName name="_1443">#REF!</definedName>
    <definedName name="_1446" localSheetId="0">#REF!</definedName>
    <definedName name="_1446">#REF!</definedName>
    <definedName name="_1449" localSheetId="0">#REF!</definedName>
    <definedName name="_1449">#REF!</definedName>
    <definedName name="_1450" localSheetId="0">#REF!</definedName>
    <definedName name="_1450">#REF!</definedName>
    <definedName name="_1453" localSheetId="0">#REF!</definedName>
    <definedName name="_1453">#REF!</definedName>
    <definedName name="_1455" localSheetId="0">#REF!</definedName>
    <definedName name="_1455">#REF!</definedName>
    <definedName name="_1456" localSheetId="0">#REF!</definedName>
    <definedName name="_1456">#REF!</definedName>
    <definedName name="_1461" localSheetId="0">#REF!</definedName>
    <definedName name="_1461">#REF!</definedName>
    <definedName name="_1464" localSheetId="0">#REF!</definedName>
    <definedName name="_1464">#REF!</definedName>
    <definedName name="_1470" localSheetId="0">#REF!</definedName>
    <definedName name="_1470">#REF!</definedName>
    <definedName name="_1471" localSheetId="0">#REF!</definedName>
    <definedName name="_1471">#REF!</definedName>
    <definedName name="_1476" localSheetId="0">#REF!</definedName>
    <definedName name="_1476">#REF!</definedName>
    <definedName name="_1480" localSheetId="0">#REF!</definedName>
    <definedName name="_1480">#REF!</definedName>
    <definedName name="_1481" localSheetId="0">#REF!</definedName>
    <definedName name="_1481">#REF!</definedName>
    <definedName name="_1485" localSheetId="0">#REF!</definedName>
    <definedName name="_1485">#REF!</definedName>
    <definedName name="_1486" localSheetId="0">#REF!</definedName>
    <definedName name="_1486">#REF!</definedName>
    <definedName name="_1487" localSheetId="0">#REF!</definedName>
    <definedName name="_1487">#REF!</definedName>
    <definedName name="_149" localSheetId="0">#REF!</definedName>
    <definedName name="_149">#REF!</definedName>
    <definedName name="_1497" localSheetId="0">#REF!</definedName>
    <definedName name="_1497">#REF!</definedName>
    <definedName name="_1499" localSheetId="0">#REF!</definedName>
    <definedName name="_1499">#REF!</definedName>
    <definedName name="_150" localSheetId="0">#REF!</definedName>
    <definedName name="_150">#REF!</definedName>
    <definedName name="_1501" localSheetId="0">#REF!</definedName>
    <definedName name="_1501">#REF!</definedName>
    <definedName name="_1502" localSheetId="0">#REF!</definedName>
    <definedName name="_1502">#REF!</definedName>
    <definedName name="_1505" localSheetId="0">#REF!</definedName>
    <definedName name="_1505">#REF!</definedName>
    <definedName name="_1506" localSheetId="0">#REF!</definedName>
    <definedName name="_1506">#REF!</definedName>
    <definedName name="_1507" localSheetId="0">#REF!</definedName>
    <definedName name="_1507">#REF!</definedName>
    <definedName name="_1510" localSheetId="0">#REF!</definedName>
    <definedName name="_1510">#REF!</definedName>
    <definedName name="_1511" localSheetId="0">#REF!</definedName>
    <definedName name="_1511">#REF!</definedName>
    <definedName name="_1512" localSheetId="0">#REF!</definedName>
    <definedName name="_1512">#REF!</definedName>
    <definedName name="_1514" localSheetId="0">#REF!</definedName>
    <definedName name="_1514">#REF!</definedName>
    <definedName name="_1522" localSheetId="0">#REF!</definedName>
    <definedName name="_1522">#REF!</definedName>
    <definedName name="_1524" localSheetId="0">#REF!</definedName>
    <definedName name="_1524">#REF!</definedName>
    <definedName name="_1528" localSheetId="0">#REF!</definedName>
    <definedName name="_1528">#REF!</definedName>
    <definedName name="_1531" localSheetId="0">#REF!</definedName>
    <definedName name="_1531">#REF!</definedName>
    <definedName name="_1532" localSheetId="0">#REF!</definedName>
    <definedName name="_1532">#REF!</definedName>
    <definedName name="_1536" localSheetId="0">#REF!</definedName>
    <definedName name="_1536">#REF!</definedName>
    <definedName name="_1548" localSheetId="0">#REF!</definedName>
    <definedName name="_1548">#REF!</definedName>
    <definedName name="_1553" localSheetId="0">#REF!</definedName>
    <definedName name="_1553">#REF!</definedName>
    <definedName name="_1554" localSheetId="0">#REF!</definedName>
    <definedName name="_1554">#REF!</definedName>
    <definedName name="_1558" localSheetId="0">#REF!</definedName>
    <definedName name="_1558">#REF!</definedName>
    <definedName name="_1561" localSheetId="0">#REF!</definedName>
    <definedName name="_1561">#REF!</definedName>
    <definedName name="_1565" localSheetId="0">#REF!</definedName>
    <definedName name="_1565">#REF!</definedName>
    <definedName name="_1566" localSheetId="0">#REF!</definedName>
    <definedName name="_1566">#REF!</definedName>
    <definedName name="_157" localSheetId="0">#REF!</definedName>
    <definedName name="_157">#REF!</definedName>
    <definedName name="_1574" localSheetId="0">#REF!</definedName>
    <definedName name="_1574">#REF!</definedName>
    <definedName name="_1578" localSheetId="0">#REF!</definedName>
    <definedName name="_1578">#REF!</definedName>
    <definedName name="_1579" localSheetId="0">#REF!</definedName>
    <definedName name="_1579">#REF!</definedName>
    <definedName name="_158" localSheetId="0">#REF!</definedName>
    <definedName name="_158">#REF!</definedName>
    <definedName name="_1580" localSheetId="0">#REF!</definedName>
    <definedName name="_1580">#REF!</definedName>
    <definedName name="_1583" localSheetId="0">#REF!</definedName>
    <definedName name="_1583">#REF!</definedName>
    <definedName name="_1589" localSheetId="0">#REF!</definedName>
    <definedName name="_1589">#REF!</definedName>
    <definedName name="_1591" localSheetId="0">#REF!</definedName>
    <definedName name="_1591">#REF!</definedName>
    <definedName name="_1592" localSheetId="0">#REF!</definedName>
    <definedName name="_1592">#REF!</definedName>
    <definedName name="_1596" localSheetId="0">#REF!</definedName>
    <definedName name="_1596">#REF!</definedName>
    <definedName name="_1599" localSheetId="0">#REF!</definedName>
    <definedName name="_1599">#REF!</definedName>
    <definedName name="_1601" localSheetId="0">#REF!</definedName>
    <definedName name="_1601">#REF!</definedName>
    <definedName name="_1605" localSheetId="0">#REF!</definedName>
    <definedName name="_1605">#REF!</definedName>
    <definedName name="_1609" localSheetId="0">#REF!</definedName>
    <definedName name="_1609">#REF!</definedName>
    <definedName name="_1617" localSheetId="0">#REF!</definedName>
    <definedName name="_1617">#REF!</definedName>
    <definedName name="_1621" localSheetId="0">#REF!</definedName>
    <definedName name="_1621">#REF!</definedName>
    <definedName name="_1626" localSheetId="0">#REF!</definedName>
    <definedName name="_1626">#REF!</definedName>
    <definedName name="_1630" localSheetId="0">#REF!</definedName>
    <definedName name="_1630">#REF!</definedName>
    <definedName name="_1631" localSheetId="0">#REF!</definedName>
    <definedName name="_1631">#REF!</definedName>
    <definedName name="_1634" localSheetId="0">#REF!</definedName>
    <definedName name="_1634">#REF!</definedName>
    <definedName name="_1642" localSheetId="0">#REF!</definedName>
    <definedName name="_1642">#REF!</definedName>
    <definedName name="_1646" localSheetId="0">#REF!</definedName>
    <definedName name="_1646">#REF!</definedName>
    <definedName name="_1647" localSheetId="0">#REF!</definedName>
    <definedName name="_1647">#REF!</definedName>
    <definedName name="_1651" localSheetId="0">#REF!</definedName>
    <definedName name="_1651">#REF!</definedName>
    <definedName name="_1652" localSheetId="0">#REF!</definedName>
    <definedName name="_1652">#REF!</definedName>
    <definedName name="_1656" localSheetId="0">#REF!</definedName>
    <definedName name="_1656">#REF!</definedName>
    <definedName name="_166" localSheetId="0">#REF!</definedName>
    <definedName name="_166">#REF!</definedName>
    <definedName name="_1660" localSheetId="0">#REF!</definedName>
    <definedName name="_1660">#REF!</definedName>
    <definedName name="_1664" localSheetId="0">#REF!</definedName>
    <definedName name="_1664">#REF!</definedName>
    <definedName name="_1668" localSheetId="0">#REF!</definedName>
    <definedName name="_1668">#REF!</definedName>
    <definedName name="_1672" localSheetId="0">#REF!</definedName>
    <definedName name="_1672">#REF!</definedName>
    <definedName name="_1677" localSheetId="0">#REF!</definedName>
    <definedName name="_1677">#REF!</definedName>
    <definedName name="_1681" localSheetId="0">#REF!</definedName>
    <definedName name="_1681">#REF!</definedName>
    <definedName name="_1682" localSheetId="0">#REF!</definedName>
    <definedName name="_1682">#REF!</definedName>
    <definedName name="_1685" localSheetId="0">#REF!</definedName>
    <definedName name="_1685">#REF!</definedName>
    <definedName name="_1692" localSheetId="0">#REF!</definedName>
    <definedName name="_1692">#REF!</definedName>
    <definedName name="_1694" localSheetId="0">#REF!</definedName>
    <definedName name="_1694">#REF!</definedName>
    <definedName name="_1698" localSheetId="0">#REF!</definedName>
    <definedName name="_1698">#REF!</definedName>
    <definedName name="_1703" localSheetId="0">#REF!</definedName>
    <definedName name="_1703">#REF!</definedName>
    <definedName name="_1707" localSheetId="0">#REF!</definedName>
    <definedName name="_1707">#REF!</definedName>
    <definedName name="_1708" localSheetId="0">#REF!</definedName>
    <definedName name="_1708">#REF!</definedName>
    <definedName name="_1720" localSheetId="0">#REF!</definedName>
    <definedName name="_1720">#REF!</definedName>
    <definedName name="_1722" localSheetId="0">#REF!</definedName>
    <definedName name="_1722">#REF!</definedName>
    <definedName name="_1723" localSheetId="0">#REF!</definedName>
    <definedName name="_1723">#REF!</definedName>
    <definedName name="_1728" localSheetId="0">#REF!</definedName>
    <definedName name="_1728">#REF!</definedName>
    <definedName name="_1730" localSheetId="0">#REF!</definedName>
    <definedName name="_1730">#REF!</definedName>
    <definedName name="_1733" localSheetId="0">#REF!</definedName>
    <definedName name="_1733">#REF!</definedName>
    <definedName name="_1734" localSheetId="0">#REF!</definedName>
    <definedName name="_1734">#REF!</definedName>
    <definedName name="_174" localSheetId="0">#REF!</definedName>
    <definedName name="_174">#REF!</definedName>
    <definedName name="_1745" localSheetId="0">#REF!</definedName>
    <definedName name="_1745">#REF!</definedName>
    <definedName name="_1748" localSheetId="0">#REF!</definedName>
    <definedName name="_1748">#REF!</definedName>
    <definedName name="_1749" localSheetId="0">#REF!</definedName>
    <definedName name="_1749">#REF!</definedName>
    <definedName name="_175" localSheetId="0">#REF!</definedName>
    <definedName name="_175">#REF!</definedName>
    <definedName name="_1753" localSheetId="0">#REF!</definedName>
    <definedName name="_1753">#REF!</definedName>
    <definedName name="_1754" localSheetId="0">#REF!</definedName>
    <definedName name="_1754">#REF!</definedName>
    <definedName name="_1758" localSheetId="0">#REF!</definedName>
    <definedName name="_1758">#REF!</definedName>
    <definedName name="_1768" localSheetId="0">#REF!</definedName>
    <definedName name="_1768">#REF!</definedName>
    <definedName name="_177" localSheetId="0">#REF!</definedName>
    <definedName name="_177">#REF!</definedName>
    <definedName name="_1772" localSheetId="0">#REF!</definedName>
    <definedName name="_1772">#REF!</definedName>
    <definedName name="_1773" localSheetId="0">#REF!</definedName>
    <definedName name="_1773">#REF!</definedName>
    <definedName name="_1774" localSheetId="0">#REF!</definedName>
    <definedName name="_1774">#REF!</definedName>
    <definedName name="_1775" localSheetId="0">#REF!</definedName>
    <definedName name="_1775">#REF!</definedName>
    <definedName name="_1780" localSheetId="0">#REF!</definedName>
    <definedName name="_1780">#REF!</definedName>
    <definedName name="_1793" localSheetId="0">#REF!</definedName>
    <definedName name="_1793">#REF!</definedName>
    <definedName name="_1796" localSheetId="0">#REF!</definedName>
    <definedName name="_1796">#REF!</definedName>
    <definedName name="_1798" localSheetId="0">#REF!</definedName>
    <definedName name="_1798">#REF!</definedName>
    <definedName name="_1799" localSheetId="0">#REF!</definedName>
    <definedName name="_1799">#REF!</definedName>
    <definedName name="_1800" localSheetId="0">#REF!</definedName>
    <definedName name="_1800">#REF!</definedName>
    <definedName name="_1805" localSheetId="0">#REF!</definedName>
    <definedName name="_1805">#REF!</definedName>
    <definedName name="_1807" localSheetId="0">#REF!</definedName>
    <definedName name="_1807">#REF!</definedName>
    <definedName name="_1809" localSheetId="0">#REF!</definedName>
    <definedName name="_1809">#REF!</definedName>
    <definedName name="_182" localSheetId="0">#REF!</definedName>
    <definedName name="_182">#REF!</definedName>
    <definedName name="_1821" localSheetId="0">#REF!</definedName>
    <definedName name="_1821">#REF!</definedName>
    <definedName name="_1823" localSheetId="0">#REF!</definedName>
    <definedName name="_1823">#REF!</definedName>
    <definedName name="_1825" localSheetId="0">#REF!</definedName>
    <definedName name="_1825">#REF!</definedName>
    <definedName name="_183" localSheetId="0">#REF!</definedName>
    <definedName name="_183">#REF!</definedName>
    <definedName name="_1831" localSheetId="0">#REF!</definedName>
    <definedName name="_1831">#REF!</definedName>
    <definedName name="_1832" localSheetId="0">#REF!</definedName>
    <definedName name="_1832">#REF!</definedName>
    <definedName name="_1834" localSheetId="0">#REF!</definedName>
    <definedName name="_1834">#REF!</definedName>
    <definedName name="_1837" localSheetId="0">#REF!</definedName>
    <definedName name="_1837">#REF!</definedName>
    <definedName name="_1839" localSheetId="0">#REF!</definedName>
    <definedName name="_1839">#REF!</definedName>
    <definedName name="_1840" localSheetId="0">#REF!</definedName>
    <definedName name="_1840">#REF!</definedName>
    <definedName name="_1846" localSheetId="0">#REF!</definedName>
    <definedName name="_1846">#REF!</definedName>
    <definedName name="_1850" localSheetId="0">#REF!</definedName>
    <definedName name="_1850">#REF!</definedName>
    <definedName name="_1856" localSheetId="0">#REF!</definedName>
    <definedName name="_1856">#REF!</definedName>
    <definedName name="_1858" localSheetId="0">#REF!</definedName>
    <definedName name="_1858">#REF!</definedName>
    <definedName name="_1860" localSheetId="0">#REF!</definedName>
    <definedName name="_1860">#REF!</definedName>
    <definedName name="_1862" localSheetId="0">#REF!</definedName>
    <definedName name="_1862">#REF!</definedName>
    <definedName name="_1868" localSheetId="0">#REF!</definedName>
    <definedName name="_1868">#REF!</definedName>
    <definedName name="_1869" localSheetId="0">#REF!</definedName>
    <definedName name="_1869">#REF!</definedName>
    <definedName name="_1872" localSheetId="0">#REF!</definedName>
    <definedName name="_1872">#REF!</definedName>
    <definedName name="_1873" localSheetId="0">#REF!</definedName>
    <definedName name="_1873">#REF!</definedName>
    <definedName name="_1883" localSheetId="0">#REF!</definedName>
    <definedName name="_1883">#REF!</definedName>
    <definedName name="_1885" localSheetId="0">#REF!</definedName>
    <definedName name="_1885">#REF!</definedName>
    <definedName name="_1888" localSheetId="0">#REF!</definedName>
    <definedName name="_1888">#REF!</definedName>
    <definedName name="_1891" localSheetId="0">#REF!</definedName>
    <definedName name="_1891">#REF!</definedName>
    <definedName name="_1895" localSheetId="0">#REF!</definedName>
    <definedName name="_1895">#REF!</definedName>
    <definedName name="_1897" localSheetId="0">#REF!</definedName>
    <definedName name="_1897">#REF!</definedName>
    <definedName name="_1898" localSheetId="0">#REF!</definedName>
    <definedName name="_1898">#REF!</definedName>
    <definedName name="_1899" localSheetId="0">#REF!</definedName>
    <definedName name="_1899">#REF!</definedName>
    <definedName name="_1909" localSheetId="0">#REF!</definedName>
    <definedName name="_1909">#REF!</definedName>
    <definedName name="_191" localSheetId="0">#REF!</definedName>
    <definedName name="_191">#REF!</definedName>
    <definedName name="_1910" localSheetId="0">#REF!</definedName>
    <definedName name="_1910">#REF!</definedName>
    <definedName name="_1911" localSheetId="0">#REF!</definedName>
    <definedName name="_1911">#REF!</definedName>
    <definedName name="_1913" localSheetId="0">#REF!</definedName>
    <definedName name="_1913">#REF!</definedName>
    <definedName name="_1916" localSheetId="0">#REF!</definedName>
    <definedName name="_1916">#REF!</definedName>
    <definedName name="_1920" localSheetId="0">#REF!</definedName>
    <definedName name="_1920">#REF!</definedName>
    <definedName name="_1923" localSheetId="0">#REF!</definedName>
    <definedName name="_1923">#REF!</definedName>
    <definedName name="_1924" localSheetId="0">#REF!</definedName>
    <definedName name="_1924">#REF!</definedName>
    <definedName name="_1934" localSheetId="0">#REF!</definedName>
    <definedName name="_1934">#REF!</definedName>
    <definedName name="_1936" localSheetId="0">#REF!</definedName>
    <definedName name="_1936">#REF!</definedName>
    <definedName name="_1939" localSheetId="0">#REF!</definedName>
    <definedName name="_1939">#REF!</definedName>
    <definedName name="_1942" localSheetId="0">#REF!</definedName>
    <definedName name="_1942">#REF!</definedName>
    <definedName name="_1943" localSheetId="0">#REF!</definedName>
    <definedName name="_1943">#REF!</definedName>
    <definedName name="_1948" localSheetId="0">#REF!</definedName>
    <definedName name="_1948">#REF!</definedName>
    <definedName name="_195" localSheetId="0">#REF!</definedName>
    <definedName name="_195">#REF!</definedName>
    <definedName name="_1950" localSheetId="0">#REF!</definedName>
    <definedName name="_1950">#REF!</definedName>
    <definedName name="_1957" localSheetId="0">#REF!</definedName>
    <definedName name="_1957">#REF!</definedName>
    <definedName name="_1958" localSheetId="0">#REF!</definedName>
    <definedName name="_1958">#REF!</definedName>
    <definedName name="_1960" localSheetId="0">#REF!</definedName>
    <definedName name="_1960">#REF!</definedName>
    <definedName name="_1963" localSheetId="0">#REF!</definedName>
    <definedName name="_1963">#REF!</definedName>
    <definedName name="_1964" localSheetId="0">#REF!</definedName>
    <definedName name="_1964">#REF!</definedName>
    <definedName name="_1966" localSheetId="0">#REF!</definedName>
    <definedName name="_1966">#REF!</definedName>
    <definedName name="_1967" localSheetId="0">#REF!</definedName>
    <definedName name="_1967">#REF!</definedName>
    <definedName name="_1968" localSheetId="0">#REF!</definedName>
    <definedName name="_1968">#REF!</definedName>
    <definedName name="_1971" localSheetId="0">#REF!</definedName>
    <definedName name="_1971">#REF!</definedName>
    <definedName name="_1974" localSheetId="0">#REF!</definedName>
    <definedName name="_1974">#REF!</definedName>
    <definedName name="_1985" localSheetId="0">#REF!</definedName>
    <definedName name="_1985">#REF!</definedName>
    <definedName name="_1995" localSheetId="0">#REF!</definedName>
    <definedName name="_1995">#REF!</definedName>
    <definedName name="_1996" localSheetId="0">#REF!</definedName>
    <definedName name="_1996">#REF!</definedName>
    <definedName name="_1997" localSheetId="0">#REF!</definedName>
    <definedName name="_1997">#REF!</definedName>
    <definedName name="_1998" localSheetId="0">#REF!</definedName>
    <definedName name="_1998">#REF!</definedName>
    <definedName name="_1999" localSheetId="0">#REF!</definedName>
    <definedName name="_1999">#REF!</definedName>
    <definedName name="_200" localSheetId="0">#REF!</definedName>
    <definedName name="_200">#REF!</definedName>
    <definedName name="_201">#N/A</definedName>
    <definedName name="_2011" localSheetId="0">#REF!</definedName>
    <definedName name="_2011">#REF!</definedName>
    <definedName name="_2012" localSheetId="0">#REF!</definedName>
    <definedName name="_2012">#REF!</definedName>
    <definedName name="_2017" localSheetId="0">#REF!</definedName>
    <definedName name="_2017">#REF!</definedName>
    <definedName name="_2019" localSheetId="0">#REF!</definedName>
    <definedName name="_2019">#REF!</definedName>
    <definedName name="_2022" localSheetId="0">#REF!</definedName>
    <definedName name="_2022">#REF!</definedName>
    <definedName name="_2025" localSheetId="0">#REF!</definedName>
    <definedName name="_2025">#REF!</definedName>
    <definedName name="_2033" localSheetId="0">#REF!</definedName>
    <definedName name="_2033">#REF!</definedName>
    <definedName name="_2034" localSheetId="0">#REF!</definedName>
    <definedName name="_2034">#REF!</definedName>
    <definedName name="_2036" localSheetId="0">#REF!</definedName>
    <definedName name="_2036">#REF!</definedName>
    <definedName name="_204" localSheetId="0">#REF!</definedName>
    <definedName name="_204">#REF!</definedName>
    <definedName name="_2047" localSheetId="0">#REF!</definedName>
    <definedName name="_2047">#REF!</definedName>
    <definedName name="_2054" localSheetId="0">#REF!</definedName>
    <definedName name="_2054">#REF!</definedName>
    <definedName name="_2055" localSheetId="0">#REF!</definedName>
    <definedName name="_2055">#REF!</definedName>
    <definedName name="_2059" localSheetId="0">#REF!</definedName>
    <definedName name="_2059">#REF!</definedName>
    <definedName name="_2070" localSheetId="0">#REF!</definedName>
    <definedName name="_2070">#REF!</definedName>
    <definedName name="_2071" localSheetId="0">#REF!</definedName>
    <definedName name="_2071">#REF!</definedName>
    <definedName name="_2077" localSheetId="0">#REF!</definedName>
    <definedName name="_2077">#REF!</definedName>
    <definedName name="_2079" localSheetId="0">#REF!</definedName>
    <definedName name="_2079">#REF!</definedName>
    <definedName name="_208" localSheetId="0">#REF!</definedName>
    <definedName name="_208">#REF!</definedName>
    <definedName name="_2080" localSheetId="0">#REF!</definedName>
    <definedName name="_2080">#REF!</definedName>
    <definedName name="_2082" localSheetId="0">#REF!</definedName>
    <definedName name="_2082">#REF!</definedName>
    <definedName name="_2084" localSheetId="0">#REF!</definedName>
    <definedName name="_2084">#REF!</definedName>
    <definedName name="_209" localSheetId="0">#REF!</definedName>
    <definedName name="_209">#REF!</definedName>
    <definedName name="_2096" localSheetId="0">#REF!</definedName>
    <definedName name="_2096">#REF!</definedName>
    <definedName name="_2102" localSheetId="0">#REF!</definedName>
    <definedName name="_2102">#REF!</definedName>
    <definedName name="_2103" localSheetId="0">#REF!</definedName>
    <definedName name="_2103">#REF!</definedName>
    <definedName name="_2105" localSheetId="0">#REF!</definedName>
    <definedName name="_2105">#REF!</definedName>
    <definedName name="_2107" localSheetId="0">#REF!</definedName>
    <definedName name="_2107">#REF!</definedName>
    <definedName name="_211" localSheetId="0">#REF!</definedName>
    <definedName name="_211">#REF!</definedName>
    <definedName name="_2113" localSheetId="0">#REF!</definedName>
    <definedName name="_2113">#REF!</definedName>
    <definedName name="_2128" localSheetId="0">#REF!</definedName>
    <definedName name="_2128">#REF!</definedName>
    <definedName name="_213" localSheetId="0">#REF!</definedName>
    <definedName name="_213">#REF!</definedName>
    <definedName name="_2130" localSheetId="0">#REF!</definedName>
    <definedName name="_2130">#REF!</definedName>
    <definedName name="_2131" localSheetId="0">#REF!</definedName>
    <definedName name="_2131">#REF!</definedName>
    <definedName name="_2133" localSheetId="0">#REF!</definedName>
    <definedName name="_2133">#REF!</definedName>
    <definedName name="_2143" localSheetId="0">#REF!</definedName>
    <definedName name="_2143">#REF!</definedName>
    <definedName name="_2154" localSheetId="0">#REF!</definedName>
    <definedName name="_2154">#REF!</definedName>
    <definedName name="_2156" localSheetId="0">#REF!</definedName>
    <definedName name="_2156">#REF!</definedName>
    <definedName name="_2158" localSheetId="0">#REF!</definedName>
    <definedName name="_2158">#REF!</definedName>
    <definedName name="_217" localSheetId="0">#REF!</definedName>
    <definedName name="_217">#REF!</definedName>
    <definedName name="_2172" localSheetId="0">#REF!</definedName>
    <definedName name="_2172">#REF!</definedName>
    <definedName name="_2177" localSheetId="0">#REF!</definedName>
    <definedName name="_2177">#REF!</definedName>
    <definedName name="_2179" localSheetId="0">#REF!</definedName>
    <definedName name="_2179">#REF!</definedName>
    <definedName name="_2182" localSheetId="0">#REF!</definedName>
    <definedName name="_2182">#REF!</definedName>
    <definedName name="_2184" localSheetId="0">#REF!</definedName>
    <definedName name="_2184">#REF!</definedName>
    <definedName name="_2191" localSheetId="0">#REF!</definedName>
    <definedName name="_2191">#REF!</definedName>
    <definedName name="_2202" localSheetId="0">#REF!</definedName>
    <definedName name="_2202">#REF!</definedName>
    <definedName name="_2203" localSheetId="0">#REF!</definedName>
    <definedName name="_2203">#REF!</definedName>
    <definedName name="_2207" localSheetId="0">#REF!</definedName>
    <definedName name="_2207">#REF!</definedName>
    <definedName name="_2209" localSheetId="0">#REF!</definedName>
    <definedName name="_2209">#REF!</definedName>
    <definedName name="_221" localSheetId="0">#REF!</definedName>
    <definedName name="_221">#REF!</definedName>
    <definedName name="_2216" localSheetId="0">#REF!</definedName>
    <definedName name="_2216">#REF!</definedName>
    <definedName name="_222" localSheetId="0">#REF!</definedName>
    <definedName name="_222">#REF!</definedName>
    <definedName name="_2228" localSheetId="0">#REF!</definedName>
    <definedName name="_2228">#REF!</definedName>
    <definedName name="_2231" localSheetId="0">#REF!</definedName>
    <definedName name="_2231">#REF!</definedName>
    <definedName name="_2232" localSheetId="0">#REF!</definedName>
    <definedName name="_2232">#REF!</definedName>
    <definedName name="_2233" localSheetId="0">#REF!</definedName>
    <definedName name="_2233">#REF!</definedName>
    <definedName name="_2242" localSheetId="0">#REF!</definedName>
    <definedName name="_2242">#REF!</definedName>
    <definedName name="_2244" localSheetId="0">#REF!</definedName>
    <definedName name="_2244">#REF!</definedName>
    <definedName name="_2247" localSheetId="0">#REF!</definedName>
    <definedName name="_2247">#REF!</definedName>
    <definedName name="_2254" localSheetId="0">#REF!</definedName>
    <definedName name="_2254">#REF!</definedName>
    <definedName name="_2258" localSheetId="0">#REF!</definedName>
    <definedName name="_2258">#REF!</definedName>
    <definedName name="_226" localSheetId="0">#REF!</definedName>
    <definedName name="_226">#REF!</definedName>
    <definedName name="_2261" localSheetId="0">#REF!</definedName>
    <definedName name="_2261">#REF!</definedName>
    <definedName name="_2267" localSheetId="0">#REF!</definedName>
    <definedName name="_2267">#REF!</definedName>
    <definedName name="_2269" localSheetId="0">#REF!</definedName>
    <definedName name="_2269">#REF!</definedName>
    <definedName name="_2273" localSheetId="0">#REF!</definedName>
    <definedName name="_2273">#REF!</definedName>
    <definedName name="_2284" localSheetId="0">#REF!</definedName>
    <definedName name="_2284">#REF!</definedName>
    <definedName name="_2290" localSheetId="0">#REF!</definedName>
    <definedName name="_2290">#REF!</definedName>
    <definedName name="_2293" localSheetId="0">#REF!</definedName>
    <definedName name="_2293">#REF!</definedName>
    <definedName name="_2295" localSheetId="0">#REF!</definedName>
    <definedName name="_2295">#REF!</definedName>
    <definedName name="_2298" localSheetId="0">#REF!</definedName>
    <definedName name="_2298">#REF!</definedName>
    <definedName name="_2307" localSheetId="0">#REF!</definedName>
    <definedName name="_2307">#REF!</definedName>
    <definedName name="_2308" localSheetId="0">#REF!</definedName>
    <definedName name="_2308">#REF!</definedName>
    <definedName name="_2309" localSheetId="0">#REF!</definedName>
    <definedName name="_2309">#REF!</definedName>
    <definedName name="_231" localSheetId="0">#REF!</definedName>
    <definedName name="_231">#REF!</definedName>
    <definedName name="_2318" localSheetId="0">#REF!</definedName>
    <definedName name="_2318">#REF!</definedName>
    <definedName name="_2320" localSheetId="0">#REF!</definedName>
    <definedName name="_2320">#REF!</definedName>
    <definedName name="_2324" localSheetId="0">#REF!</definedName>
    <definedName name="_2324">#REF!</definedName>
    <definedName name="_233" localSheetId="0">#REF!</definedName>
    <definedName name="_233">#REF!</definedName>
    <definedName name="_2333" localSheetId="0">#REF!</definedName>
    <definedName name="_2333">#REF!</definedName>
    <definedName name="_2344" localSheetId="0">#REF!</definedName>
    <definedName name="_2344">#REF!</definedName>
    <definedName name="_2346" localSheetId="0">#REF!</definedName>
    <definedName name="_2346">#REF!</definedName>
    <definedName name="_2349" localSheetId="0">#REF!</definedName>
    <definedName name="_2349">#REF!</definedName>
    <definedName name="_235" localSheetId="0">#REF!</definedName>
    <definedName name="_235">#REF!</definedName>
    <definedName name="_2359" localSheetId="0">#REF!</definedName>
    <definedName name="_2359">#REF!</definedName>
    <definedName name="_236" localSheetId="0">#REF!</definedName>
    <definedName name="_236">#REF!</definedName>
    <definedName name="_2360" localSheetId="0">#REF!</definedName>
    <definedName name="_2360">#REF!</definedName>
    <definedName name="_2362" localSheetId="0">#REF!</definedName>
    <definedName name="_2362">#REF!</definedName>
    <definedName name="_2369" localSheetId="0">#REF!</definedName>
    <definedName name="_2369">#REF!</definedName>
    <definedName name="_2379" localSheetId="0">#REF!</definedName>
    <definedName name="_2379">#REF!</definedName>
    <definedName name="_2384" localSheetId="0">#REF!</definedName>
    <definedName name="_2384">#REF!</definedName>
    <definedName name="_2386" localSheetId="0">#REF!</definedName>
    <definedName name="_2386">#REF!</definedName>
    <definedName name="_2387" localSheetId="0">#REF!</definedName>
    <definedName name="_2387">#REF!</definedName>
    <definedName name="_2395" localSheetId="0">#REF!</definedName>
    <definedName name="_2395">#REF!</definedName>
    <definedName name="_2399" localSheetId="0">#REF!</definedName>
    <definedName name="_2399">#REF!</definedName>
    <definedName name="_240" localSheetId="0">#REF!</definedName>
    <definedName name="_240">#REF!</definedName>
    <definedName name="_2408" localSheetId="0">#REF!</definedName>
    <definedName name="_2408">#REF!</definedName>
    <definedName name="_2410" localSheetId="0">#REF!</definedName>
    <definedName name="_2410">#REF!</definedName>
    <definedName name="_242" localSheetId="0">#REF!</definedName>
    <definedName name="_242">#REF!</definedName>
    <definedName name="_2420" localSheetId="0">#REF!</definedName>
    <definedName name="_2420">#REF!</definedName>
    <definedName name="_2421" localSheetId="0">#REF!</definedName>
    <definedName name="_2421">#REF!</definedName>
    <definedName name="_2425" localSheetId="0">#REF!</definedName>
    <definedName name="_2425">#REF!</definedName>
    <definedName name="_2431" localSheetId="0">#REF!</definedName>
    <definedName name="_2431">#REF!</definedName>
    <definedName name="_2435" localSheetId="0">#REF!</definedName>
    <definedName name="_2435">#REF!</definedName>
    <definedName name="_2438" localSheetId="0">#REF!</definedName>
    <definedName name="_2438">#REF!</definedName>
    <definedName name="_2446" localSheetId="0">#REF!</definedName>
    <definedName name="_2446">#REF!</definedName>
    <definedName name="_2450" localSheetId="0">#REF!</definedName>
    <definedName name="_2450">#REF!</definedName>
    <definedName name="_2456" localSheetId="0">#REF!</definedName>
    <definedName name="_2456">#REF!</definedName>
    <definedName name="_246" localSheetId="0">#REF!</definedName>
    <definedName name="_246">#REF!</definedName>
    <definedName name="_2461" localSheetId="0">#REF!</definedName>
    <definedName name="_2461">#REF!</definedName>
    <definedName name="_2467" localSheetId="0">#REF!</definedName>
    <definedName name="_2467">#REF!</definedName>
    <definedName name="_2476" localSheetId="0">#REF!</definedName>
    <definedName name="_2476">#REF!</definedName>
    <definedName name="_248" localSheetId="0">#REF!</definedName>
    <definedName name="_248">#REF!</definedName>
    <definedName name="_2486" localSheetId="0">#REF!</definedName>
    <definedName name="_2486">#REF!</definedName>
    <definedName name="_249" localSheetId="0">#REF!</definedName>
    <definedName name="_249">#REF!</definedName>
    <definedName name="_2491" localSheetId="0">#REF!</definedName>
    <definedName name="_2491">#REF!</definedName>
    <definedName name="_2497" localSheetId="0">#REF!</definedName>
    <definedName name="_2497">#REF!</definedName>
    <definedName name="_2502" localSheetId="0">#REF!</definedName>
    <definedName name="_2502">#REF!</definedName>
    <definedName name="_2512" localSheetId="0">#REF!</definedName>
    <definedName name="_2512">#REF!</definedName>
    <definedName name="_2516" localSheetId="0">#REF!</definedName>
    <definedName name="_2516">#REF!</definedName>
    <definedName name="_252" localSheetId="0">#REF!</definedName>
    <definedName name="_252">#REF!</definedName>
    <definedName name="_2527" localSheetId="0">#REF!</definedName>
    <definedName name="_2527">#REF!</definedName>
    <definedName name="_2535" localSheetId="0">#REF!</definedName>
    <definedName name="_2535">#REF!</definedName>
    <definedName name="_2537" localSheetId="0">#REF!</definedName>
    <definedName name="_2537">#REF!</definedName>
    <definedName name="_2551" localSheetId="0">#REF!</definedName>
    <definedName name="_2551">#REF!</definedName>
    <definedName name="_2553" localSheetId="0">#REF!</definedName>
    <definedName name="_2553">#REF!</definedName>
    <definedName name="_2563" localSheetId="0">#REF!</definedName>
    <definedName name="_2563">#REF!</definedName>
    <definedName name="_2565" localSheetId="0">#REF!</definedName>
    <definedName name="_2565">#REF!</definedName>
    <definedName name="_257" localSheetId="0">#REF!</definedName>
    <definedName name="_257">#REF!</definedName>
    <definedName name="_2576" localSheetId="0">#REF!</definedName>
    <definedName name="_2576">#REF!</definedName>
    <definedName name="_2578" localSheetId="0">#REF!</definedName>
    <definedName name="_2578">#REF!</definedName>
    <definedName name="_2579" localSheetId="0">#REF!</definedName>
    <definedName name="_2579">#REF!</definedName>
    <definedName name="_258" localSheetId="0">#REF!</definedName>
    <definedName name="_258">#REF!</definedName>
    <definedName name="_2588" localSheetId="0">#REF!</definedName>
    <definedName name="_2588">#REF!</definedName>
    <definedName name="_2589" localSheetId="0">#REF!</definedName>
    <definedName name="_2589">#REF!</definedName>
    <definedName name="_259" localSheetId="0">#REF!</definedName>
    <definedName name="_259">#REF!</definedName>
    <definedName name="_2594" localSheetId="0">#REF!</definedName>
    <definedName name="_2594">#REF!</definedName>
    <definedName name="_260" localSheetId="0">#REF!</definedName>
    <definedName name="_260">#REF!</definedName>
    <definedName name="_2602" localSheetId="0">#REF!</definedName>
    <definedName name="_2602">#REF!</definedName>
    <definedName name="_2604" localSheetId="0">#REF!</definedName>
    <definedName name="_2604">#REF!</definedName>
    <definedName name="_2614" localSheetId="0">#REF!</definedName>
    <definedName name="_2614">#REF!</definedName>
    <definedName name="_2617" localSheetId="0">#REF!</definedName>
    <definedName name="_2617">#REF!</definedName>
    <definedName name="_262" localSheetId="0">#REF!</definedName>
    <definedName name="_262">#REF!</definedName>
    <definedName name="_2624" localSheetId="0">#REF!</definedName>
    <definedName name="_2624">#REF!</definedName>
    <definedName name="_2627" localSheetId="0">#REF!</definedName>
    <definedName name="_2627">#REF!</definedName>
    <definedName name="_2630" localSheetId="0">#REF!</definedName>
    <definedName name="_2630">#REF!</definedName>
    <definedName name="_2639" localSheetId="0">#REF!</definedName>
    <definedName name="_2639">#REF!</definedName>
    <definedName name="_2642" localSheetId="0">#REF!</definedName>
    <definedName name="_2642">#REF!</definedName>
    <definedName name="_2653" localSheetId="0">#REF!</definedName>
    <definedName name="_2653">#REF!</definedName>
    <definedName name="_2656" localSheetId="0">#REF!</definedName>
    <definedName name="_2656">#REF!</definedName>
    <definedName name="_2657" localSheetId="0">#REF!</definedName>
    <definedName name="_2657">#REF!</definedName>
    <definedName name="_2665" localSheetId="0">#REF!</definedName>
    <definedName name="_2665">#REF!</definedName>
    <definedName name="_2667" localSheetId="0">#REF!</definedName>
    <definedName name="_2667">#REF!</definedName>
    <definedName name="_267" localSheetId="0">#REF!</definedName>
    <definedName name="_267">#REF!</definedName>
    <definedName name="_2671" localSheetId="0">#REF!</definedName>
    <definedName name="_2671">#REF!</definedName>
    <definedName name="_268" localSheetId="0">#REF!</definedName>
    <definedName name="_268">#REF!</definedName>
    <definedName name="_2681" localSheetId="0">#REF!</definedName>
    <definedName name="_2681">#REF!</definedName>
    <definedName name="_2683" localSheetId="0">#REF!</definedName>
    <definedName name="_2683">#REF!</definedName>
    <definedName name="_2690" localSheetId="0">#REF!</definedName>
    <definedName name="_2690">#REF!</definedName>
    <definedName name="_2712" localSheetId="0">#REF!</definedName>
    <definedName name="_2712">#REF!</definedName>
    <definedName name="_2716" localSheetId="0">#REF!</definedName>
    <definedName name="_2716">#REF!</definedName>
    <definedName name="_273" localSheetId="0">#REF!</definedName>
    <definedName name="_273">#REF!</definedName>
    <definedName name="_2741" localSheetId="0">#REF!</definedName>
    <definedName name="_2741">#REF!</definedName>
    <definedName name="_2742" localSheetId="0">#REF!</definedName>
    <definedName name="_2742">#REF!</definedName>
    <definedName name="_275" localSheetId="0">#REF!</definedName>
    <definedName name="_275">#REF!</definedName>
    <definedName name="_276" localSheetId="0">#REF!</definedName>
    <definedName name="_276">#REF!</definedName>
    <definedName name="_2767" localSheetId="0">#REF!</definedName>
    <definedName name="_2767">#REF!</definedName>
    <definedName name="_278" localSheetId="0">#REF!</definedName>
    <definedName name="_278">#REF!</definedName>
    <definedName name="_2788" localSheetId="0">#REF!</definedName>
    <definedName name="_2788">#REF!</definedName>
    <definedName name="_2792" localSheetId="0">#REF!</definedName>
    <definedName name="_2792">#REF!</definedName>
    <definedName name="_281" localSheetId="0">#REF!</definedName>
    <definedName name="_281">#REF!</definedName>
    <definedName name="_2818" localSheetId="0">#REF!</definedName>
    <definedName name="_2818">#REF!</definedName>
    <definedName name="_2823" localSheetId="0">#REF!</definedName>
    <definedName name="_2823">#REF!</definedName>
    <definedName name="_284" localSheetId="0">#REF!</definedName>
    <definedName name="_284">#REF!</definedName>
    <definedName name="_2843" localSheetId="0">#REF!</definedName>
    <definedName name="_2843">#REF!</definedName>
    <definedName name="_2849" localSheetId="0">#REF!</definedName>
    <definedName name="_2849">#REF!</definedName>
    <definedName name="_285" localSheetId="0">#REF!</definedName>
    <definedName name="_285">#REF!</definedName>
    <definedName name="_286" localSheetId="0">#REF!</definedName>
    <definedName name="_286">#REF!</definedName>
    <definedName name="_2869" localSheetId="0">#REF!</definedName>
    <definedName name="_2869">#REF!</definedName>
    <definedName name="_2875" localSheetId="0">#REF!</definedName>
    <definedName name="_2875">#REF!</definedName>
    <definedName name="_2894" localSheetId="0">#REF!</definedName>
    <definedName name="_2894">#REF!</definedName>
    <definedName name="_2920" localSheetId="0">#REF!</definedName>
    <definedName name="_2920">#REF!</definedName>
    <definedName name="_2929" localSheetId="0">#REF!</definedName>
    <definedName name="_2929">#REF!</definedName>
    <definedName name="_293" localSheetId="0">#REF!</definedName>
    <definedName name="_293">#REF!</definedName>
    <definedName name="_2945" localSheetId="0">#REF!</definedName>
    <definedName name="_2945">#REF!</definedName>
    <definedName name="_2954" localSheetId="0">#REF!</definedName>
    <definedName name="_2954">#REF!</definedName>
    <definedName name="_297" localSheetId="0">#REF!</definedName>
    <definedName name="_297">#REF!</definedName>
    <definedName name="_2971" localSheetId="0">#REF!</definedName>
    <definedName name="_2971">#REF!</definedName>
    <definedName name="_2980" localSheetId="0">#REF!</definedName>
    <definedName name="_2980">#REF!</definedName>
    <definedName name="_2996" localSheetId="0">#REF!</definedName>
    <definedName name="_2996">#REF!</definedName>
    <definedName name="_3005" localSheetId="0">#REF!</definedName>
    <definedName name="_3005">#REF!</definedName>
    <definedName name="_301" localSheetId="0">#REF!</definedName>
    <definedName name="_301">#REF!</definedName>
    <definedName name="_303" localSheetId="0">#REF!</definedName>
    <definedName name="_303">#REF!</definedName>
    <definedName name="_3031" localSheetId="0">#REF!</definedName>
    <definedName name="_3031">#REF!</definedName>
    <definedName name="_304" localSheetId="0">#REF!</definedName>
    <definedName name="_304">#REF!</definedName>
    <definedName name="_3056" localSheetId="0">#REF!</definedName>
    <definedName name="_3056">#REF!</definedName>
    <definedName name="_308" localSheetId="0">#REF!</definedName>
    <definedName name="_308">#REF!</definedName>
    <definedName name="_3082" localSheetId="0">#REF!</definedName>
    <definedName name="_3082">#REF!</definedName>
    <definedName name="_309" localSheetId="0">#REF!</definedName>
    <definedName name="_309">#REF!</definedName>
    <definedName name="_310" localSheetId="0">#REF!</definedName>
    <definedName name="_310">#REF!</definedName>
    <definedName name="_3107" localSheetId="0">#REF!</definedName>
    <definedName name="_3107">#REF!</definedName>
    <definedName name="_311" localSheetId="0">#REF!</definedName>
    <definedName name="_311">#REF!</definedName>
    <definedName name="_312" localSheetId="0">#REF!</definedName>
    <definedName name="_312">#REF!</definedName>
    <definedName name="_3133" localSheetId="0">#REF!</definedName>
    <definedName name="_3133">#REF!</definedName>
    <definedName name="_3135" localSheetId="0">#REF!</definedName>
    <definedName name="_3135">#REF!</definedName>
    <definedName name="_3158" localSheetId="0">#REF!</definedName>
    <definedName name="_3158">#REF!</definedName>
    <definedName name="_316" localSheetId="0">#REF!</definedName>
    <definedName name="_316">#REF!</definedName>
    <definedName name="_3184" localSheetId="0">#REF!</definedName>
    <definedName name="_3184">#REF!</definedName>
    <definedName name="_3188" localSheetId="0">#REF!</definedName>
    <definedName name="_3188">#REF!</definedName>
    <definedName name="_319" localSheetId="0">#REF!</definedName>
    <definedName name="_319">#REF!</definedName>
    <definedName name="_3203" localSheetId="0">#REF!</definedName>
    <definedName name="_3203">#REF!</definedName>
    <definedName name="_3209" localSheetId="0">#REF!</definedName>
    <definedName name="_3209">#REF!</definedName>
    <definedName name="_321" localSheetId="0">#REF!</definedName>
    <definedName name="_321">#REF!</definedName>
    <definedName name="_3213" localSheetId="0">#REF!</definedName>
    <definedName name="_3213">#REF!</definedName>
    <definedName name="_3235" localSheetId="0">#REF!</definedName>
    <definedName name="_3235">#REF!</definedName>
    <definedName name="_3260" localSheetId="0">#REF!</definedName>
    <definedName name="_3260">#REF!</definedName>
    <definedName name="_328" localSheetId="0">#REF!</definedName>
    <definedName name="_328">#REF!</definedName>
    <definedName name="_3286" localSheetId="0">#REF!</definedName>
    <definedName name="_3286">#REF!</definedName>
    <definedName name="_329" localSheetId="0">#REF!</definedName>
    <definedName name="_329">#REF!</definedName>
    <definedName name="_3295" localSheetId="0">#REF!</definedName>
    <definedName name="_3295">#REF!</definedName>
    <definedName name="_330" localSheetId="0">#REF!</definedName>
    <definedName name="_330">#REF!</definedName>
    <definedName name="_3311" localSheetId="0">#REF!</definedName>
    <definedName name="_3311">#REF!</definedName>
    <definedName name="_332" localSheetId="0">#REF!</definedName>
    <definedName name="_332">#REF!</definedName>
    <definedName name="_3320" localSheetId="0">#REF!</definedName>
    <definedName name="_3320">#REF!</definedName>
    <definedName name="_3337" localSheetId="0">#REF!</definedName>
    <definedName name="_3337">#REF!</definedName>
    <definedName name="_334" localSheetId="0">#REF!</definedName>
    <definedName name="_334">#REF!</definedName>
    <definedName name="_3346" localSheetId="0">#REF!</definedName>
    <definedName name="_3346">#REF!</definedName>
    <definedName name="_335" localSheetId="0">#REF!</definedName>
    <definedName name="_335">#REF!</definedName>
    <definedName name="_3362" localSheetId="0">#REF!</definedName>
    <definedName name="_3362">#REF!</definedName>
    <definedName name="_337" localSheetId="0">#REF!</definedName>
    <definedName name="_337">#REF!</definedName>
    <definedName name="_3371" localSheetId="0">#REF!</definedName>
    <definedName name="_3371">#REF!</definedName>
    <definedName name="_3388" localSheetId="0">#REF!</definedName>
    <definedName name="_3388">#REF!</definedName>
    <definedName name="_3397" localSheetId="0">#REF!</definedName>
    <definedName name="_3397">#REF!</definedName>
    <definedName name="_341" localSheetId="0">#REF!</definedName>
    <definedName name="_341">#REF!</definedName>
    <definedName name="_3413" localSheetId="0">#REF!</definedName>
    <definedName name="_3413">#REF!</definedName>
    <definedName name="_3422" localSheetId="0">#REF!</definedName>
    <definedName name="_3422">#REF!</definedName>
    <definedName name="_3439" localSheetId="0">#REF!</definedName>
    <definedName name="_3439">#REF!</definedName>
    <definedName name="_344" localSheetId="0">#REF!</definedName>
    <definedName name="_344">#REF!</definedName>
    <definedName name="_3448" localSheetId="0">#REF!</definedName>
    <definedName name="_3448">#REF!</definedName>
    <definedName name="_3464" localSheetId="0">#REF!</definedName>
    <definedName name="_3464">#REF!</definedName>
    <definedName name="_347" localSheetId="0">#REF!</definedName>
    <definedName name="_347">#REF!</definedName>
    <definedName name="_3473" localSheetId="0">#REF!</definedName>
    <definedName name="_3473">#REF!</definedName>
    <definedName name="_3490" localSheetId="0">#REF!</definedName>
    <definedName name="_3490">#REF!</definedName>
    <definedName name="_3499" localSheetId="0">#REF!</definedName>
    <definedName name="_3499">#REF!</definedName>
    <definedName name="_3515" localSheetId="0">#REF!</definedName>
    <definedName name="_3515">#REF!</definedName>
    <definedName name="_3524" localSheetId="0">#REF!</definedName>
    <definedName name="_3524">#REF!</definedName>
    <definedName name="_3541" localSheetId="0">#REF!</definedName>
    <definedName name="_3541">#REF!</definedName>
    <definedName name="_3550" localSheetId="0">#REF!</definedName>
    <definedName name="_3550">#REF!</definedName>
    <definedName name="_3556" localSheetId="0">#REF!</definedName>
    <definedName name="_3556">#REF!</definedName>
    <definedName name="_3566" localSheetId="0">#REF!</definedName>
    <definedName name="_3566">#REF!</definedName>
    <definedName name="_357" localSheetId="0">#REF!</definedName>
    <definedName name="_357">#REF!</definedName>
    <definedName name="_3575" localSheetId="0">#REF!</definedName>
    <definedName name="_3575">#REF!</definedName>
    <definedName name="_359" localSheetId="0">#REF!</definedName>
    <definedName name="_359">#REF!</definedName>
    <definedName name="_361" localSheetId="0">#REF!</definedName>
    <definedName name="_361">#REF!</definedName>
    <definedName name="_3610" localSheetId="0">#REF!</definedName>
    <definedName name="_3610">#REF!</definedName>
    <definedName name="_3619" localSheetId="0">#REF!</definedName>
    <definedName name="_3619">#REF!</definedName>
    <definedName name="_363" localSheetId="0">#REF!</definedName>
    <definedName name="_363">#REF!</definedName>
    <definedName name="_3645" localSheetId="0">#REF!</definedName>
    <definedName name="_3645">#REF!</definedName>
    <definedName name="_3660" localSheetId="0">#REF!</definedName>
    <definedName name="_3660">#REF!</definedName>
    <definedName name="_367" localSheetId="0">#REF!</definedName>
    <definedName name="_367">#REF!</definedName>
    <definedName name="_3670" localSheetId="0">#REF!</definedName>
    <definedName name="_3670">#REF!</definedName>
    <definedName name="_370" localSheetId="0">#REF!</definedName>
    <definedName name="_370">#REF!</definedName>
    <definedName name="_3714" localSheetId="0">#REF!</definedName>
    <definedName name="_3714">#REF!</definedName>
    <definedName name="_372" localSheetId="0">#REF!</definedName>
    <definedName name="_372">#REF!</definedName>
    <definedName name="_3749" localSheetId="0">#REF!</definedName>
    <definedName name="_3749">#REF!</definedName>
    <definedName name="_379" localSheetId="0">#REF!</definedName>
    <definedName name="_379">#REF!</definedName>
    <definedName name="_380" localSheetId="0">#REF!</definedName>
    <definedName name="_380">#REF!</definedName>
    <definedName name="_382" localSheetId="0">#REF!</definedName>
    <definedName name="_382">#REF!</definedName>
    <definedName name="_383" localSheetId="0">#REF!</definedName>
    <definedName name="_383">#REF!</definedName>
    <definedName name="_384" localSheetId="0">#REF!</definedName>
    <definedName name="_384">#REF!</definedName>
    <definedName name="_385" localSheetId="0">#REF!</definedName>
    <definedName name="_385">#REF!</definedName>
    <definedName name="_386" localSheetId="0">#REF!</definedName>
    <definedName name="_386">#REF!</definedName>
    <definedName name="_388" localSheetId="0">#REF!</definedName>
    <definedName name="_388">#REF!</definedName>
    <definedName name="_392" localSheetId="0">#REF!</definedName>
    <definedName name="_392">#REF!</definedName>
    <definedName name="_393" localSheetId="0">#REF!</definedName>
    <definedName name="_393">#REF!</definedName>
    <definedName name="_395" localSheetId="0">#REF!</definedName>
    <definedName name="_395">#REF!</definedName>
    <definedName name="_405" localSheetId="0">#REF!</definedName>
    <definedName name="_405">#REF!</definedName>
    <definedName name="_407" localSheetId="0">#REF!</definedName>
    <definedName name="_407">#REF!</definedName>
    <definedName name="_408" localSheetId="0">#REF!</definedName>
    <definedName name="_408">#REF!</definedName>
    <definedName name="_410" localSheetId="0">#REF!</definedName>
    <definedName name="_410">#REF!</definedName>
    <definedName name="_414" localSheetId="0">#REF!</definedName>
    <definedName name="_414">#REF!</definedName>
    <definedName name="_417" localSheetId="0">#REF!</definedName>
    <definedName name="_417">#REF!</definedName>
    <definedName name="_418" localSheetId="0">#REF!</definedName>
    <definedName name="_418">#REF!</definedName>
    <definedName name="_419" localSheetId="0">#REF!</definedName>
    <definedName name="_419">#REF!</definedName>
    <definedName name="_421" localSheetId="0">#REF!</definedName>
    <definedName name="_421">#REF!</definedName>
    <definedName name="_428" localSheetId="0">#REF!</definedName>
    <definedName name="_428">#REF!</definedName>
    <definedName name="_430" localSheetId="0">#REF!</definedName>
    <definedName name="_430">#REF!</definedName>
    <definedName name="_433" localSheetId="0">#REF!</definedName>
    <definedName name="_433">#REF!</definedName>
    <definedName name="_439" localSheetId="0">#REF!</definedName>
    <definedName name="_439">#REF!</definedName>
    <definedName name="_442" localSheetId="0">#REF!</definedName>
    <definedName name="_442">#REF!</definedName>
    <definedName name="_443" localSheetId="0">#REF!</definedName>
    <definedName name="_443">#REF!</definedName>
    <definedName name="_444" localSheetId="0">#REF!</definedName>
    <definedName name="_444">#REF!</definedName>
    <definedName name="_445" localSheetId="0">#REF!</definedName>
    <definedName name="_445">#REF!</definedName>
    <definedName name="_446" localSheetId="0">#REF!</definedName>
    <definedName name="_446">#REF!</definedName>
    <definedName name="_451" localSheetId="0">#REF!</definedName>
    <definedName name="_451">#REF!</definedName>
    <definedName name="_453" localSheetId="0">#REF!</definedName>
    <definedName name="_453">#REF!</definedName>
    <definedName name="_454" localSheetId="0">#REF!</definedName>
    <definedName name="_454">#REF!</definedName>
    <definedName name="_455" localSheetId="0">#REF!</definedName>
    <definedName name="_455">#REF!</definedName>
    <definedName name="_457" localSheetId="0">#REF!</definedName>
    <definedName name="_457">#REF!</definedName>
    <definedName name="_458" localSheetId="0">#REF!</definedName>
    <definedName name="_458">#REF!</definedName>
    <definedName name="_462" localSheetId="0">#REF!</definedName>
    <definedName name="_462">#REF!</definedName>
    <definedName name="_465" localSheetId="0">#REF!</definedName>
    <definedName name="_465">#REF!</definedName>
    <definedName name="_467" localSheetId="0">#REF!</definedName>
    <definedName name="_467">#REF!</definedName>
    <definedName name="_468" localSheetId="0">#REF!</definedName>
    <definedName name="_468">#REF!</definedName>
    <definedName name="_469" localSheetId="0">#REF!</definedName>
    <definedName name="_469">#REF!</definedName>
    <definedName name="_472" localSheetId="0">#REF!</definedName>
    <definedName name="_472">#REF!</definedName>
    <definedName name="_474" localSheetId="0">#REF!</definedName>
    <definedName name="_474">#REF!</definedName>
    <definedName name="_478" localSheetId="0">#REF!</definedName>
    <definedName name="_478">#REF!</definedName>
    <definedName name="_480" localSheetId="0">#REF!</definedName>
    <definedName name="_480">#REF!</definedName>
    <definedName name="_483" localSheetId="0">#REF!</definedName>
    <definedName name="_483">#REF!</definedName>
    <definedName name="_486" localSheetId="0">#REF!</definedName>
    <definedName name="_486">#REF!</definedName>
    <definedName name="_489" localSheetId="0">#REF!</definedName>
    <definedName name="_489">#REF!</definedName>
    <definedName name="_490" localSheetId="0">#REF!</definedName>
    <definedName name="_490">#REF!</definedName>
    <definedName name="_491" localSheetId="0">#REF!</definedName>
    <definedName name="_491">#REF!</definedName>
    <definedName name="_494" localSheetId="0">#REF!</definedName>
    <definedName name="_494">#REF!</definedName>
    <definedName name="_496" localSheetId="0">#REF!</definedName>
    <definedName name="_496">#REF!</definedName>
    <definedName name="_497" localSheetId="0">#REF!</definedName>
    <definedName name="_497">#REF!</definedName>
    <definedName name="_499" localSheetId="0">#REF!</definedName>
    <definedName name="_499">#REF!</definedName>
    <definedName name="_504" localSheetId="0">#REF!</definedName>
    <definedName name="_504">#REF!</definedName>
    <definedName name="_505" localSheetId="0">#REF!</definedName>
    <definedName name="_505">#REF!</definedName>
    <definedName name="_509" localSheetId="0">#REF!</definedName>
    <definedName name="_509">#REF!</definedName>
    <definedName name="_511" localSheetId="0">#REF!</definedName>
    <definedName name="_511">#REF!</definedName>
    <definedName name="_512" localSheetId="0">#REF!</definedName>
    <definedName name="_512">#REF!</definedName>
    <definedName name="_515" localSheetId="0">#REF!</definedName>
    <definedName name="_515">#REF!</definedName>
    <definedName name="_516" localSheetId="0">#REF!</definedName>
    <definedName name="_516">#REF!</definedName>
    <definedName name="_518" localSheetId="0">#REF!</definedName>
    <definedName name="_518">#REF!</definedName>
    <definedName name="_519" localSheetId="0">#REF!</definedName>
    <definedName name="_519">#REF!</definedName>
    <definedName name="_520" localSheetId="0">#REF!</definedName>
    <definedName name="_520">#REF!</definedName>
    <definedName name="_521" localSheetId="0">#REF!</definedName>
    <definedName name="_521">#REF!</definedName>
    <definedName name="_523" localSheetId="0">#REF!</definedName>
    <definedName name="_523">#REF!</definedName>
    <definedName name="_529" localSheetId="0">#REF!</definedName>
    <definedName name="_529">#REF!</definedName>
    <definedName name="_535" localSheetId="0">#REF!</definedName>
    <definedName name="_535">#REF!</definedName>
    <definedName name="_54" localSheetId="0">#REF!</definedName>
    <definedName name="_54">#REF!</definedName>
    <definedName name="_540" localSheetId="0">#REF!</definedName>
    <definedName name="_540">#REF!</definedName>
    <definedName name="_541" localSheetId="0">#REF!</definedName>
    <definedName name="_541">#REF!</definedName>
    <definedName name="_544" localSheetId="0">#REF!</definedName>
    <definedName name="_544">#REF!</definedName>
    <definedName name="_545" localSheetId="0">#REF!</definedName>
    <definedName name="_545">#REF!</definedName>
    <definedName name="_547" localSheetId="0">#REF!</definedName>
    <definedName name="_547">#REF!</definedName>
    <definedName name="_548" localSheetId="0">#REF!</definedName>
    <definedName name="_548">#REF!</definedName>
    <definedName name="_551" localSheetId="0">#REF!</definedName>
    <definedName name="_551">#REF!</definedName>
    <definedName name="_555" localSheetId="0">#REF!</definedName>
    <definedName name="_555">#REF!</definedName>
    <definedName name="_560" localSheetId="0">#REF!</definedName>
    <definedName name="_560">#REF!</definedName>
    <definedName name="_562" localSheetId="0">#REF!</definedName>
    <definedName name="_562">#REF!</definedName>
    <definedName name="_565" localSheetId="0">#REF!</definedName>
    <definedName name="_565">#REF!</definedName>
    <definedName name="_566" localSheetId="0">#REF!</definedName>
    <definedName name="_566">#REF!</definedName>
    <definedName name="_569" localSheetId="0">#REF!</definedName>
    <definedName name="_569">#REF!</definedName>
    <definedName name="_572" localSheetId="0">#REF!</definedName>
    <definedName name="_572">#REF!</definedName>
    <definedName name="_573" localSheetId="0">#REF!</definedName>
    <definedName name="_573">#REF!</definedName>
    <definedName name="_574" localSheetId="0">#REF!</definedName>
    <definedName name="_574">#REF!</definedName>
    <definedName name="_578" localSheetId="0">#REF!</definedName>
    <definedName name="_578">#REF!</definedName>
    <definedName name="_580" localSheetId="0">#REF!</definedName>
    <definedName name="_580">#REF!</definedName>
    <definedName name="_586" localSheetId="0">#REF!</definedName>
    <definedName name="_586">#REF!</definedName>
    <definedName name="_591" localSheetId="0">#REF!</definedName>
    <definedName name="_591">#REF!</definedName>
    <definedName name="_592" localSheetId="0">#REF!</definedName>
    <definedName name="_592">#REF!</definedName>
    <definedName name="_594" localSheetId="0">#REF!</definedName>
    <definedName name="_594">#REF!</definedName>
    <definedName name="_595" localSheetId="0">#REF!</definedName>
    <definedName name="_595">#REF!</definedName>
    <definedName name="_598" localSheetId="0">#REF!</definedName>
    <definedName name="_598">#REF!</definedName>
    <definedName name="_599" localSheetId="0">#REF!</definedName>
    <definedName name="_599">#REF!</definedName>
    <definedName name="_606" localSheetId="0">#REF!</definedName>
    <definedName name="_606">#REF!</definedName>
    <definedName name="_608" localSheetId="0">#REF!</definedName>
    <definedName name="_608">#REF!</definedName>
    <definedName name="_616" localSheetId="0">#REF!</definedName>
    <definedName name="_616">#REF!</definedName>
    <definedName name="_617" localSheetId="0">#REF!</definedName>
    <definedName name="_617">#REF!</definedName>
    <definedName name="_620" localSheetId="0">#REF!</definedName>
    <definedName name="_620">#REF!</definedName>
    <definedName name="_623" localSheetId="0">#REF!</definedName>
    <definedName name="_623">#REF!</definedName>
    <definedName name="_624" localSheetId="0">#REF!</definedName>
    <definedName name="_624">#REF!</definedName>
    <definedName name="_625" localSheetId="0">#REF!</definedName>
    <definedName name="_625">#REF!</definedName>
    <definedName name="_626" localSheetId="0">#REF!</definedName>
    <definedName name="_626">#REF!</definedName>
    <definedName name="_629" localSheetId="0">#REF!</definedName>
    <definedName name="_629">#REF!</definedName>
    <definedName name="_630" localSheetId="0">#REF!</definedName>
    <definedName name="_630">#REF!</definedName>
    <definedName name="_631" localSheetId="0">#REF!</definedName>
    <definedName name="_631">#REF!</definedName>
    <definedName name="_642" localSheetId="0">#REF!</definedName>
    <definedName name="_642">#REF!</definedName>
    <definedName name="_646" localSheetId="0">#REF!</definedName>
    <definedName name="_646">#REF!</definedName>
    <definedName name="_649" localSheetId="0">#REF!</definedName>
    <definedName name="_649">#REF!</definedName>
    <definedName name="_650" localSheetId="0">#REF!</definedName>
    <definedName name="_650">#REF!</definedName>
    <definedName name="_652" localSheetId="0">#REF!</definedName>
    <definedName name="_652">#REF!</definedName>
    <definedName name="_654" localSheetId="0">#REF!</definedName>
    <definedName name="_654">#REF!</definedName>
    <definedName name="_655" localSheetId="0">#REF!</definedName>
    <definedName name="_655">#REF!</definedName>
    <definedName name="_656" localSheetId="0">#REF!</definedName>
    <definedName name="_656">#REF!</definedName>
    <definedName name="_657" localSheetId="0">#REF!</definedName>
    <definedName name="_657">#REF!</definedName>
    <definedName name="_660" localSheetId="0">#REF!</definedName>
    <definedName name="_660">#REF!</definedName>
    <definedName name="_662" localSheetId="0">#REF!</definedName>
    <definedName name="_662">#REF!</definedName>
    <definedName name="_667" localSheetId="0">#REF!</definedName>
    <definedName name="_667">#REF!</definedName>
    <definedName name="_671" localSheetId="0">#REF!</definedName>
    <definedName name="_671">#REF!</definedName>
    <definedName name="_674" localSheetId="0">#REF!</definedName>
    <definedName name="_674">#REF!</definedName>
    <definedName name="_675" localSheetId="0">#REF!</definedName>
    <definedName name="_675">#REF!</definedName>
    <definedName name="_676" localSheetId="0">#REF!</definedName>
    <definedName name="_676">#REF!</definedName>
    <definedName name="_677" localSheetId="0">#REF!</definedName>
    <definedName name="_677">#REF!</definedName>
    <definedName name="_680" localSheetId="0">#REF!</definedName>
    <definedName name="_680">#REF!</definedName>
    <definedName name="_681" localSheetId="0">#REF!</definedName>
    <definedName name="_681">#REF!</definedName>
    <definedName name="_682" localSheetId="0">#REF!</definedName>
    <definedName name="_682">#REF!</definedName>
    <definedName name="_685" localSheetId="0">#REF!</definedName>
    <definedName name="_685">#REF!</definedName>
    <definedName name="_686" localSheetId="0">#REF!</definedName>
    <definedName name="_686">#REF!</definedName>
    <definedName name="_69" localSheetId="0">#REF!</definedName>
    <definedName name="_69">#REF!</definedName>
    <definedName name="_690" localSheetId="0">#REF!</definedName>
    <definedName name="_690">#REF!</definedName>
    <definedName name="_693" localSheetId="0">#REF!</definedName>
    <definedName name="_693">#REF!</definedName>
    <definedName name="_697" localSheetId="0">#REF!</definedName>
    <definedName name="_697">#REF!</definedName>
    <definedName name="_700" localSheetId="0">#REF!</definedName>
    <definedName name="_700">#REF!</definedName>
    <definedName name="_701" localSheetId="0">#REF!</definedName>
    <definedName name="_701">#REF!</definedName>
    <definedName name="_703" localSheetId="0">#REF!</definedName>
    <definedName name="_703">#REF!</definedName>
    <definedName name="_704" localSheetId="0">#REF!</definedName>
    <definedName name="_704">#REF!</definedName>
    <definedName name="_705" localSheetId="0">#REF!</definedName>
    <definedName name="_705">#REF!</definedName>
    <definedName name="_706" localSheetId="0">#REF!</definedName>
    <definedName name="_706">#REF!</definedName>
    <definedName name="_708" localSheetId="0">#REF!</definedName>
    <definedName name="_708">#REF!</definedName>
    <definedName name="_711" localSheetId="0">#REF!</definedName>
    <definedName name="_711">#REF!</definedName>
    <definedName name="_715" localSheetId="0">#REF!</definedName>
    <definedName name="_715">#REF!</definedName>
    <definedName name="_718" localSheetId="0">#REF!</definedName>
    <definedName name="_718">#REF!</definedName>
    <definedName name="_722" localSheetId="0">#REF!</definedName>
    <definedName name="_722">#REF!</definedName>
    <definedName name="_723" localSheetId="0">#REF!</definedName>
    <definedName name="_723">#REF!</definedName>
    <definedName name="_724" localSheetId="0">#REF!</definedName>
    <definedName name="_724">#REF!</definedName>
    <definedName name="_725" localSheetId="0">#REF!</definedName>
    <definedName name="_725">#REF!</definedName>
    <definedName name="_726" localSheetId="0">#REF!</definedName>
    <definedName name="_726">#REF!</definedName>
    <definedName name="_727" localSheetId="0">#REF!</definedName>
    <definedName name="_727">#REF!</definedName>
    <definedName name="_728" localSheetId="0">#REF!</definedName>
    <definedName name="_728">#REF!</definedName>
    <definedName name="_733" localSheetId="0">#REF!</definedName>
    <definedName name="_733">#REF!</definedName>
    <definedName name="_736" localSheetId="0">#REF!</definedName>
    <definedName name="_736">#REF!</definedName>
    <definedName name="_739" localSheetId="0">#REF!</definedName>
    <definedName name="_739">#REF!</definedName>
    <definedName name="_742" localSheetId="0">#REF!</definedName>
    <definedName name="_742">#REF!</definedName>
    <definedName name="_744" localSheetId="0">#REF!</definedName>
    <definedName name="_744">#REF!</definedName>
    <definedName name="_746" localSheetId="0">#REF!</definedName>
    <definedName name="_746">#REF!</definedName>
    <definedName name="_749" localSheetId="0">#REF!</definedName>
    <definedName name="_749">#REF!</definedName>
    <definedName name="_750" localSheetId="0">#REF!</definedName>
    <definedName name="_750">#REF!</definedName>
    <definedName name="_751" localSheetId="0">#REF!</definedName>
    <definedName name="_751">#REF!</definedName>
    <definedName name="_752" localSheetId="0">#REF!</definedName>
    <definedName name="_752">#REF!</definedName>
    <definedName name="_754" localSheetId="0">#REF!</definedName>
    <definedName name="_754">#REF!</definedName>
    <definedName name="_760" localSheetId="0">#REF!</definedName>
    <definedName name="_760">#REF!</definedName>
    <definedName name="_764" localSheetId="0">#REF!</definedName>
    <definedName name="_764">#REF!</definedName>
    <definedName name="_768" localSheetId="0">#REF!</definedName>
    <definedName name="_768">#REF!</definedName>
    <definedName name="_769" localSheetId="0">#REF!</definedName>
    <definedName name="_769">#REF!</definedName>
    <definedName name="_771" localSheetId="0">#REF!</definedName>
    <definedName name="_771">#REF!</definedName>
    <definedName name="_775" localSheetId="0">#REF!</definedName>
    <definedName name="_775">#REF!</definedName>
    <definedName name="_776" localSheetId="0">#REF!</definedName>
    <definedName name="_776">#REF!</definedName>
    <definedName name="_777" localSheetId="0">#REF!</definedName>
    <definedName name="_777">#REF!</definedName>
    <definedName name="_778" localSheetId="0">#REF!</definedName>
    <definedName name="_778">#REF!</definedName>
    <definedName name="_779" localSheetId="0">#REF!</definedName>
    <definedName name="_779">#REF!</definedName>
    <definedName name="_786" localSheetId="0">#REF!</definedName>
    <definedName name="_786">#REF!</definedName>
    <definedName name="_79" localSheetId="0">#REF!</definedName>
    <definedName name="_79">#REF!</definedName>
    <definedName name="_792" localSheetId="0">#REF!</definedName>
    <definedName name="_792">#REF!</definedName>
    <definedName name="_793" localSheetId="0">#REF!</definedName>
    <definedName name="_793">#REF!</definedName>
    <definedName name="_795" localSheetId="0">#REF!</definedName>
    <definedName name="_795">#REF!</definedName>
    <definedName name="_800" localSheetId="0">#REF!</definedName>
    <definedName name="_800">#REF!</definedName>
    <definedName name="_801" localSheetId="0">#REF!</definedName>
    <definedName name="_801">#REF!</definedName>
    <definedName name="_802" localSheetId="0">#REF!</definedName>
    <definedName name="_802">#REF!</definedName>
    <definedName name="_803" localSheetId="0">#REF!</definedName>
    <definedName name="_803">#REF!</definedName>
    <definedName name="_806" localSheetId="0">#REF!</definedName>
    <definedName name="_806">#REF!</definedName>
    <definedName name="_812" localSheetId="0">#REF!</definedName>
    <definedName name="_812">#REF!</definedName>
    <definedName name="_814" localSheetId="0">#REF!</definedName>
    <definedName name="_814">#REF!</definedName>
    <definedName name="_819" localSheetId="0">#REF!</definedName>
    <definedName name="_819">#REF!</definedName>
    <definedName name="_820" localSheetId="0">#REF!</definedName>
    <definedName name="_820">#REF!</definedName>
    <definedName name="_826" localSheetId="0">#REF!</definedName>
    <definedName name="_826">#REF!</definedName>
    <definedName name="_827" localSheetId="0">#REF!</definedName>
    <definedName name="_827">#REF!</definedName>
    <definedName name="_829" localSheetId="0">#REF!</definedName>
    <definedName name="_829">#REF!</definedName>
    <definedName name="_831" localSheetId="0">#REF!</definedName>
    <definedName name="_831">#REF!</definedName>
    <definedName name="_839" localSheetId="0">#REF!</definedName>
    <definedName name="_839">#REF!</definedName>
    <definedName name="_84" localSheetId="0">#REF!</definedName>
    <definedName name="_84">#REF!</definedName>
    <definedName name="_842" localSheetId="0">#REF!</definedName>
    <definedName name="_842">#REF!</definedName>
    <definedName name="_844" localSheetId="0">#REF!</definedName>
    <definedName name="_844">#REF!</definedName>
    <definedName name="_845" localSheetId="0">#REF!</definedName>
    <definedName name="_845">#REF!</definedName>
    <definedName name="_846" localSheetId="0">#REF!</definedName>
    <definedName name="_846">#REF!</definedName>
    <definedName name="_847" localSheetId="0">#REF!</definedName>
    <definedName name="_847">#REF!</definedName>
    <definedName name="_851" localSheetId="0">#REF!</definedName>
    <definedName name="_851">#REF!</definedName>
    <definedName name="_852" localSheetId="0">#REF!</definedName>
    <definedName name="_852">#REF!</definedName>
    <definedName name="_854" localSheetId="0">#REF!</definedName>
    <definedName name="_854">#REF!</definedName>
    <definedName name="_858" localSheetId="0">#REF!</definedName>
    <definedName name="_858">#REF!</definedName>
    <definedName name="_864" localSheetId="0">#REF!</definedName>
    <definedName name="_864">#REF!</definedName>
    <definedName name="_865" localSheetId="0">#REF!</definedName>
    <definedName name="_865">#REF!</definedName>
    <definedName name="_866" localSheetId="0">#REF!</definedName>
    <definedName name="_866">#REF!</definedName>
    <definedName name="_869" localSheetId="0">#REF!</definedName>
    <definedName name="_869">#REF!</definedName>
    <definedName name="_870" localSheetId="0">#REF!</definedName>
    <definedName name="_870">#REF!</definedName>
    <definedName name="_871" localSheetId="0">#REF!</definedName>
    <definedName name="_871">#REF!</definedName>
    <definedName name="_872" localSheetId="0">#REF!</definedName>
    <definedName name="_872">#REF!</definedName>
    <definedName name="_873" localSheetId="0">#REF!</definedName>
    <definedName name="_873">#REF!</definedName>
    <definedName name="_876" localSheetId="0">#REF!</definedName>
    <definedName name="_876">#REF!</definedName>
    <definedName name="_877" localSheetId="0">#REF!</definedName>
    <definedName name="_877">#REF!</definedName>
    <definedName name="_878" localSheetId="0">#REF!</definedName>
    <definedName name="_878">#REF!</definedName>
    <definedName name="_880" localSheetId="0">#REF!</definedName>
    <definedName name="_880">#REF!</definedName>
    <definedName name="_884" localSheetId="0">#REF!</definedName>
    <definedName name="_884">#REF!</definedName>
    <definedName name="_888" localSheetId="0">#REF!</definedName>
    <definedName name="_888">#REF!</definedName>
    <definedName name="_890" localSheetId="0">#REF!</definedName>
    <definedName name="_890">#REF!</definedName>
    <definedName name="_891" localSheetId="0">#REF!</definedName>
    <definedName name="_891">#REF!</definedName>
    <definedName name="_895" localSheetId="0">#REF!</definedName>
    <definedName name="_895">#REF!</definedName>
    <definedName name="_896" localSheetId="0">#REF!</definedName>
    <definedName name="_896">#REF!</definedName>
    <definedName name="_897" localSheetId="0">#REF!</definedName>
    <definedName name="_897">#REF!</definedName>
    <definedName name="_898" localSheetId="0">#REF!</definedName>
    <definedName name="_898">#REF!</definedName>
    <definedName name="_900" localSheetId="0">#REF!</definedName>
    <definedName name="_900">#REF!</definedName>
    <definedName name="_902" localSheetId="0">#REF!</definedName>
    <definedName name="_902">#REF!</definedName>
    <definedName name="_905" localSheetId="0">#REF!</definedName>
    <definedName name="_905">#REF!</definedName>
    <definedName name="_906" localSheetId="0">#REF!</definedName>
    <definedName name="_906">#REF!</definedName>
    <definedName name="_909" localSheetId="0">#REF!</definedName>
    <definedName name="_909">#REF!</definedName>
    <definedName name="_913" localSheetId="0">#REF!</definedName>
    <definedName name="_913">#REF!</definedName>
    <definedName name="_916" localSheetId="0">#REF!</definedName>
    <definedName name="_916">#REF!</definedName>
    <definedName name="_921" localSheetId="0">#REF!</definedName>
    <definedName name="_921">#REF!</definedName>
    <definedName name="_922" localSheetId="0">#REF!</definedName>
    <definedName name="_922">#REF!</definedName>
    <definedName name="_923" localSheetId="0">#REF!</definedName>
    <definedName name="_923">#REF!</definedName>
    <definedName name="_926" localSheetId="0">#REF!</definedName>
    <definedName name="_926">#REF!</definedName>
    <definedName name="_928" localSheetId="0">#REF!</definedName>
    <definedName name="_928">#REF!</definedName>
    <definedName name="_931" localSheetId="0">#REF!</definedName>
    <definedName name="_931">#REF!</definedName>
    <definedName name="_935" localSheetId="0">#REF!</definedName>
    <definedName name="_935">#REF!</definedName>
    <definedName name="_936" localSheetId="0">#REF!</definedName>
    <definedName name="_936">#REF!</definedName>
    <definedName name="_939" localSheetId="0">#REF!</definedName>
    <definedName name="_939">#REF!</definedName>
    <definedName name="_941" localSheetId="0">#REF!</definedName>
    <definedName name="_941">#REF!</definedName>
    <definedName name="_942" localSheetId="0">#REF!</definedName>
    <definedName name="_942">#REF!</definedName>
    <definedName name="_946" localSheetId="0">#REF!</definedName>
    <definedName name="_946">#REF!</definedName>
    <definedName name="_948" localSheetId="0">#REF!</definedName>
    <definedName name="_948">#REF!</definedName>
    <definedName name="_951" localSheetId="0">#REF!</definedName>
    <definedName name="_951">#REF!</definedName>
    <definedName name="_953" localSheetId="0">#REF!</definedName>
    <definedName name="_953">#REF!</definedName>
    <definedName name="_958" localSheetId="0">#REF!</definedName>
    <definedName name="_958">#REF!</definedName>
    <definedName name="_960" localSheetId="0">#REF!</definedName>
    <definedName name="_960">#REF!</definedName>
    <definedName name="_965" localSheetId="0">#REF!</definedName>
    <definedName name="_965">#REF!</definedName>
    <definedName name="_967" localSheetId="0">#REF!</definedName>
    <definedName name="_967">#REF!</definedName>
    <definedName name="_968" localSheetId="0">#REF!</definedName>
    <definedName name="_968">#REF!</definedName>
    <definedName name="_973" localSheetId="0">#REF!</definedName>
    <definedName name="_973">#REF!</definedName>
    <definedName name="_975" localSheetId="0">#REF!</definedName>
    <definedName name="_975">#REF!</definedName>
    <definedName name="_976" localSheetId="0">#REF!</definedName>
    <definedName name="_976">#REF!</definedName>
    <definedName name="_983" localSheetId="0">#REF!</definedName>
    <definedName name="_983">#REF!</definedName>
    <definedName name="_986" localSheetId="0">#REF!</definedName>
    <definedName name="_986">#REF!</definedName>
    <definedName name="_988" localSheetId="0">#REF!</definedName>
    <definedName name="_988">#REF!</definedName>
    <definedName name="_991" localSheetId="0">#REF!</definedName>
    <definedName name="_991">#REF!</definedName>
    <definedName name="_999" localSheetId="0">#REF!</definedName>
    <definedName name="_999">#REF!</definedName>
    <definedName name="_BAS03" localSheetId="0">#REF!</definedName>
    <definedName name="_BAS03">#REF!</definedName>
    <definedName name="_BKS1" localSheetId="0">#REF!</definedName>
    <definedName name="_BKS1">#REF!</definedName>
    <definedName name="_BKS2" localSheetId="0">#REF!</definedName>
    <definedName name="_BKS2">#REF!</definedName>
    <definedName name="_BKS3" localSheetId="0">#REF!</definedName>
    <definedName name="_BKS3">#REF!</definedName>
    <definedName name="_BKS4" localSheetId="0">#REF!</definedName>
    <definedName name="_BKS4">#REF!</definedName>
    <definedName name="_BKS5" localSheetId="0">#REF!</definedName>
    <definedName name="_BKS5">#REF!</definedName>
    <definedName name="_DAT1" localSheetId="0">#REF!</definedName>
    <definedName name="_DAT1">#REF!</definedName>
    <definedName name="_DAT10" localSheetId="0">#REF!</definedName>
    <definedName name="_DAT10">#REF!</definedName>
    <definedName name="_DAT11" localSheetId="0">#REF!</definedName>
    <definedName name="_DAT11">#REF!</definedName>
    <definedName name="_DAT12" localSheetId="0">#REF!</definedName>
    <definedName name="_DAT12">#REF!</definedName>
    <definedName name="_DAT13" localSheetId="0">#REF!</definedName>
    <definedName name="_DAT13">#REF!</definedName>
    <definedName name="_DAT14" localSheetId="0">#REF!</definedName>
    <definedName name="_DAT14">#REF!</definedName>
    <definedName name="_DAT15" localSheetId="0">#REF!</definedName>
    <definedName name="_DAT15">#REF!</definedName>
    <definedName name="_DAT16" localSheetId="0">#REF!</definedName>
    <definedName name="_DAT16">#REF!</definedName>
    <definedName name="_DAT17" localSheetId="0">#REF!</definedName>
    <definedName name="_DAT17">#REF!</definedName>
    <definedName name="_DAT18" localSheetId="0">#REF!</definedName>
    <definedName name="_DAT18">#REF!</definedName>
    <definedName name="_DAT19" localSheetId="0">#REF!</definedName>
    <definedName name="_DAT19">#REF!</definedName>
    <definedName name="_DAT2" localSheetId="0">#REF!</definedName>
    <definedName name="_DAT2">#REF!</definedName>
    <definedName name="_DAT20" localSheetId="0">#REF!</definedName>
    <definedName name="_DAT20">#REF!</definedName>
    <definedName name="_DAT21" localSheetId="0">#REF!</definedName>
    <definedName name="_DAT21">#REF!</definedName>
    <definedName name="_DAT22" localSheetId="0">#REF!</definedName>
    <definedName name="_DAT22">#REF!</definedName>
    <definedName name="_DAT26" localSheetId="0">#REF!</definedName>
    <definedName name="_DAT26">#REF!</definedName>
    <definedName name="_DAT29" localSheetId="0">#REF!</definedName>
    <definedName name="_DAT29">#REF!</definedName>
    <definedName name="_DAT3" localSheetId="0">#REF!</definedName>
    <definedName name="_DAT3">#REF!</definedName>
    <definedName name="_DAT32" localSheetId="0">#REF!</definedName>
    <definedName name="_DAT32">#REF!</definedName>
    <definedName name="_DAT34" localSheetId="0">#REF!</definedName>
    <definedName name="_DAT34">#REF!</definedName>
    <definedName name="_DAT36" localSheetId="0">#REF!</definedName>
    <definedName name="_DAT36">#REF!</definedName>
    <definedName name="_DAT37" localSheetId="0">#REF!</definedName>
    <definedName name="_DAT37">#REF!</definedName>
    <definedName name="_DAT38" localSheetId="0">#REF!</definedName>
    <definedName name="_DAT38">#REF!</definedName>
    <definedName name="_DAT39" localSheetId="0">#REF!</definedName>
    <definedName name="_DAT39">#REF!</definedName>
    <definedName name="_DAT4" localSheetId="0">#REF!</definedName>
    <definedName name="_DAT4">#REF!</definedName>
    <definedName name="_DAT40" localSheetId="0">#REF!</definedName>
    <definedName name="_DAT40">#REF!</definedName>
    <definedName name="_DAT41" localSheetId="0">#REF!</definedName>
    <definedName name="_DAT41">#REF!</definedName>
    <definedName name="_DAT42" localSheetId="0">#REF!</definedName>
    <definedName name="_DAT42">#REF!</definedName>
    <definedName name="_DAT43" localSheetId="0">#REF!</definedName>
    <definedName name="_DAT43">#REF!</definedName>
    <definedName name="_DAT44" localSheetId="0">#REF!</definedName>
    <definedName name="_DAT44">#REF!</definedName>
    <definedName name="_DAT45" localSheetId="0">#REF!</definedName>
    <definedName name="_DAT45">#REF!</definedName>
    <definedName name="_DAT46" localSheetId="0">#REF!</definedName>
    <definedName name="_DAT46">#REF!</definedName>
    <definedName name="_DAT47" localSheetId="0">#REF!</definedName>
    <definedName name="_DAT47">#REF!</definedName>
    <definedName name="_DAT48" localSheetId="0">#REF!</definedName>
    <definedName name="_DAT48">#REF!</definedName>
    <definedName name="_DAT49" localSheetId="0">#REF!</definedName>
    <definedName name="_DAT49">#REF!</definedName>
    <definedName name="_DAT5" localSheetId="0">#REF!</definedName>
    <definedName name="_DAT5">#REF!</definedName>
    <definedName name="_DAT50" localSheetId="0">#REF!</definedName>
    <definedName name="_DAT50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N01" localSheetId="0">#REF!</definedName>
    <definedName name="_FIN01">#REF!</definedName>
    <definedName name="_FIN02" localSheetId="0">#REF!</definedName>
    <definedName name="_FIN02">#REF!</definedName>
    <definedName name="_FIN03" localSheetId="0">#REF!</definedName>
    <definedName name="_FIN03">#REF!</definedName>
    <definedName name="_FIN04" localSheetId="0">#REF!</definedName>
    <definedName name="_FIN04">#REF!</definedName>
    <definedName name="_FIN05" localSheetId="0">#REF!</definedName>
    <definedName name="_FIN05">#REF!</definedName>
    <definedName name="_FIN06" localSheetId="0">#REF!</definedName>
    <definedName name="_FIN06">#REF!</definedName>
    <definedName name="_FIN07" localSheetId="0">#REF!</definedName>
    <definedName name="_FIN07">#REF!</definedName>
    <definedName name="_FIN08" localSheetId="0">#REF!</definedName>
    <definedName name="_FIN08">#REF!</definedName>
    <definedName name="_FIN09" localSheetId="0">#REF!</definedName>
    <definedName name="_FIN09">#REF!</definedName>
    <definedName name="_FIN10" localSheetId="0">#REF!</definedName>
    <definedName name="_FIN10">#REF!</definedName>
    <definedName name="_FIN11" localSheetId="0">#REF!</definedName>
    <definedName name="_FIN11">#REF!</definedName>
    <definedName name="_GEN04" localSheetId="0">#REF!</definedName>
    <definedName name="_GEN04">#REF!</definedName>
    <definedName name="_GEN05" localSheetId="0">#REF!</definedName>
    <definedName name="_GEN05">#REF!</definedName>
    <definedName name="_K100008" localSheetId="0">#REF!</definedName>
    <definedName name="_K100008">#REF!</definedName>
    <definedName name="_MCV2" localSheetId="0">#REF!</definedName>
    <definedName name="_MCV2">#REF!</definedName>
    <definedName name="_Popust_PINK" localSheetId="0">#REF!</definedName>
    <definedName name="_Popust_PINK">#REF!</definedName>
    <definedName name="_PS1" localSheetId="0">#REF!</definedName>
    <definedName name="_PS1">#REF!</definedName>
    <definedName name="_PS2" localSheetId="0">#REF!</definedName>
    <definedName name="_PS2">#REF!</definedName>
    <definedName name="_PS3" localSheetId="0">#REF!</definedName>
    <definedName name="_PS3">#REF!</definedName>
    <definedName name="_PS4" localSheetId="0">#REF!</definedName>
    <definedName name="_PS4">#REF!</definedName>
    <definedName name="_PS5" localSheetId="0">#REF!</definedName>
    <definedName name="_PS5">#REF!</definedName>
    <definedName name="_rMedia" localSheetId="0">#REF!</definedName>
    <definedName name="_rMedia">#REF!</definedName>
    <definedName name="_RS1" localSheetId="0">#REF!</definedName>
    <definedName name="_RS1">#REF!</definedName>
    <definedName name="_RS2" localSheetId="0">#REF!</definedName>
    <definedName name="_RS2">#REF!</definedName>
    <definedName name="_RS3" localSheetId="0">#REF!</definedName>
    <definedName name="_RS3">#REF!</definedName>
    <definedName name="_RS4" localSheetId="0">#REF!</definedName>
    <definedName name="_RS4">#REF!</definedName>
    <definedName name="_RS5" localSheetId="0">#REF!</definedName>
    <definedName name="_RS5">#REF!</definedName>
    <definedName name="_TVC1" localSheetId="0">#REF!</definedName>
    <definedName name="_TVC1">#REF!</definedName>
    <definedName name="_u5" localSheetId="0">#REF!</definedName>
    <definedName name="_u5">#REF!</definedName>
    <definedName name="_UBK2" localSheetId="0">#REF!</definedName>
    <definedName name="_UBK2">#REF!</definedName>
    <definedName name="_UBK349" localSheetId="0">#REF!</definedName>
    <definedName name="_UBK349">#REF!</definedName>
    <definedName name="_UK70919" localSheetId="0">#REF!</definedName>
    <definedName name="_UK70919">#REF!</definedName>
    <definedName name="_Vreme" localSheetId="0">#REF!</definedName>
    <definedName name="_Vreme">#REF!</definedName>
    <definedName name="_w6" localSheetId="0">#REF!</definedName>
    <definedName name="_w6">#REF!</definedName>
    <definedName name="_Y092278" localSheetId="0">#REF!</definedName>
    <definedName name="_Y092278">#REF!</definedName>
    <definedName name="a" localSheetId="0">#REF!</definedName>
    <definedName name="a">#REF!</definedName>
    <definedName name="a_1">#N/A</definedName>
    <definedName name="a_2">#N/A</definedName>
    <definedName name="A_T" localSheetId="0">#REF!</definedName>
    <definedName name="A_T">#REF!</definedName>
    <definedName name="A1LIST" localSheetId="0">#REF!</definedName>
    <definedName name="A1LIST">#REF!</definedName>
    <definedName name="ActualGross" localSheetId="0">#REF!</definedName>
    <definedName name="ActualGross">#REF!</definedName>
    <definedName name="ActualNet" localSheetId="0">#REF!</definedName>
    <definedName name="ActualNet">#REF!</definedName>
    <definedName name="ActualSDB" localSheetId="0">#REF!</definedName>
    <definedName name="ActualSDB">#REF!</definedName>
    <definedName name="adja" localSheetId="0">#REF!</definedName>
    <definedName name="adja">#REF!</definedName>
    <definedName name="aer" localSheetId="0">#REF!</definedName>
    <definedName name="aer">#REF!</definedName>
    <definedName name="ag.fee" localSheetId="0">#REF!</definedName>
    <definedName name="ag.fee">#REF!</definedName>
    <definedName name="Ag.popust" localSheetId="0">#REF!</definedName>
    <definedName name="Ag.popust">#REF!</definedName>
    <definedName name="Ag.provizija" localSheetId="0">#REF!</definedName>
    <definedName name="Ag.provizija">#REF!</definedName>
    <definedName name="Ag_provizija" localSheetId="0">#REF!</definedName>
    <definedName name="Ag_provizija">#REF!</definedName>
    <definedName name="Agencijska_provizija" localSheetId="0">#REF!</definedName>
    <definedName name="Agencijska_provizija">#REF!</definedName>
    <definedName name="Agencyproposal" localSheetId="0">#REF!</definedName>
    <definedName name="Agencyproposal">#REF!</definedName>
    <definedName name="aggregate_tag" localSheetId="0">#REF!</definedName>
    <definedName name="aggregate_tag">#REF!</definedName>
    <definedName name="Aggregated_spec" localSheetId="0">#REF!</definedName>
    <definedName name="Aggregated_spec">#REF!</definedName>
    <definedName name="agprovizija" localSheetId="0">#REF!</definedName>
    <definedName name="agprovizija">#REF!</definedName>
    <definedName name="apr" localSheetId="0">#REF!</definedName>
    <definedName name="apr">#REF!</definedName>
    <definedName name="asbof" localSheetId="0">#REF!</definedName>
    <definedName name="asbof">#REF!</definedName>
    <definedName name="asj" localSheetId="0">#REF!</definedName>
    <definedName name="asj">#REF!</definedName>
    <definedName name="asja" localSheetId="0">#REF!</definedName>
    <definedName name="asja">#REF!</definedName>
    <definedName name="AUVW" localSheetId="0">#REF!</definedName>
    <definedName name="AUVW">#REF!</definedName>
    <definedName name="AUVW_1">#N/A</definedName>
    <definedName name="AUVW_2">#N/A</definedName>
    <definedName name="AVALA_BUY" localSheetId="0">#REF!</definedName>
    <definedName name="AVALA_BUY">#REF!</definedName>
    <definedName name="AVALA_ceo_kanal" localSheetId="0">#REF!</definedName>
    <definedName name="AVALA_ceo_kanal">#REF!</definedName>
    <definedName name="AVALA_DA_NE" localSheetId="0">#REF!</definedName>
    <definedName name="AVALA_DA_NE">#REF!</definedName>
    <definedName name="avala_kurs" localSheetId="0">#REF!</definedName>
    <definedName name="avala_kurs">#REF!</definedName>
    <definedName name="b" localSheetId="0">#REF!</definedName>
    <definedName name="b">#REF!</definedName>
    <definedName name="B_T" localSheetId="0">#REF!</definedName>
    <definedName name="B_T">#REF!</definedName>
    <definedName name="B92_BUY" localSheetId="0">#REF!</definedName>
    <definedName name="B92_BUY">#REF!</definedName>
    <definedName name="B92_ceo_kanal" localSheetId="0">#REF!</definedName>
    <definedName name="B92_ceo_kanal">#REF!</definedName>
    <definedName name="B92_DA_NE" localSheetId="0">#REF!</definedName>
    <definedName name="B92_DA_NE">#REF!</definedName>
    <definedName name="B92_Emisije_Engleski" localSheetId="0">#REF!</definedName>
    <definedName name="B92_Emisije_Engleski">#REF!</definedName>
    <definedName name="B92_Gross_CPP" localSheetId="0">#REF!</definedName>
    <definedName name="B92_Gross_CPP">#REF!</definedName>
    <definedName name="B92_Gross_Formula" localSheetId="0">#REF!</definedName>
    <definedName name="B92_Gross_Formula">#REF!</definedName>
    <definedName name="B92_Gross_SEC" localSheetId="0">#REF!</definedName>
    <definedName name="B92_Gross_SEC">#REF!</definedName>
    <definedName name="B92_Izabrane_Emisije" localSheetId="0">#REF!</definedName>
    <definedName name="B92_Izabrane_Emisije">#REF!</definedName>
    <definedName name="b92_k1" localSheetId="0">#REF!</definedName>
    <definedName name="b92_k1">#REF!</definedName>
    <definedName name="b92_k2" localSheetId="0">#REF!</definedName>
    <definedName name="b92_k2">#REF!</definedName>
    <definedName name="b92_kurs" localSheetId="0">#REF!</definedName>
    <definedName name="b92_kurs">#REF!</definedName>
    <definedName name="B92_nedeljne_formule" localSheetId="0">#REF!</definedName>
    <definedName name="B92_nedeljne_formule">#REF!</definedName>
    <definedName name="B92_NPT" localSheetId="0">#REF!</definedName>
    <definedName name="B92_NPT">#REF!</definedName>
    <definedName name="B92_PT" localSheetId="0">#REF!</definedName>
    <definedName name="B92_PT">#REF!</definedName>
    <definedName name="B92_S_C" localSheetId="0">#REF!</definedName>
    <definedName name="B92_S_C">#REF!</definedName>
    <definedName name="b92_universe" localSheetId="0">#REF!</definedName>
    <definedName name="b92_universe">#REF!</definedName>
    <definedName name="B92I_A" localSheetId="0">#REF!</definedName>
    <definedName name="B92I_A">#REF!</definedName>
    <definedName name="B92I_B" localSheetId="0">#REF!</definedName>
    <definedName name="B92I_B">#REF!</definedName>
    <definedName name="B92I_C" localSheetId="0">#REF!</definedName>
    <definedName name="B92I_C">#REF!</definedName>
    <definedName name="B92I_D" localSheetId="0">#REF!</definedName>
    <definedName name="B92I_D">#REF!</definedName>
    <definedName name="B92I_E" localSheetId="0">#REF!</definedName>
    <definedName name="B92I_E">#REF!</definedName>
    <definedName name="B92I_F" localSheetId="0">#REF!</definedName>
    <definedName name="B92I_F">#REF!</definedName>
    <definedName name="B92I_G" localSheetId="0">#REF!</definedName>
    <definedName name="B92I_G">#REF!</definedName>
    <definedName name="B92S_6" localSheetId="0">#REF!</definedName>
    <definedName name="B92S_6">#REF!</definedName>
    <definedName name="B92S_7" localSheetId="0">#REF!</definedName>
    <definedName name="B92S_7">#REF!</definedName>
    <definedName name="B92S1" localSheetId="0">#REF!</definedName>
    <definedName name="B92S1">#REF!</definedName>
    <definedName name="B92S2" localSheetId="0">#REF!</definedName>
    <definedName name="B92S2">#REF!</definedName>
    <definedName name="B92S3" localSheetId="0">#REF!</definedName>
    <definedName name="B92S3">#REF!</definedName>
    <definedName name="B92S4" localSheetId="0">#REF!</definedName>
    <definedName name="B92S4">#REF!</definedName>
    <definedName name="B92S5" localSheetId="0">#REF!</definedName>
    <definedName name="B92S5">#REF!</definedName>
    <definedName name="BEF_INS" localSheetId="0">#REF!</definedName>
    <definedName name="BEF_INS">#REF!</definedName>
    <definedName name="BEx3O85IKWARA6NCJOLRBRJFMEWW" localSheetId="0" hidden="1">#REF!</definedName>
    <definedName name="BEx3O85IKWARA6NCJOLRBRJFMEWW" hidden="1">#REF!</definedName>
    <definedName name="BEx5MLQZM68YQSKARVWTTPINFQ2C" localSheetId="0" hidden="1">#REF!</definedName>
    <definedName name="BEx5MLQZM68YQSKARVWTTPINFQ2C" hidden="1">#REF!</definedName>
    <definedName name="BExERWCEBKQRYWRQLYJ4UCMMKTHG" localSheetId="0" hidden="1">#REF!</definedName>
    <definedName name="BExERWCEBKQRYWRQLYJ4UCMMKTHG" hidden="1">#REF!</definedName>
    <definedName name="BExMBYPQDG9AYDQ5E8IECVFREPO6" localSheetId="0" hidden="1">#REF!</definedName>
    <definedName name="BExMBYPQDG9AYDQ5E8IECVFREPO6" hidden="1">#REF!</definedName>
    <definedName name="BExQ9ZLYHWABXAA9NJDW8ZS0UQ9P" localSheetId="0" hidden="1">#REF!</definedName>
    <definedName name="BExQ9ZLYHWABXAA9NJDW8ZS0UQ9P" hidden="1">#REF!</definedName>
    <definedName name="BExTUY9WNSJ91GV8CP0SKJTEIV82" localSheetId="0" hidden="1">#REF!</definedName>
    <definedName name="BExTUY9WNSJ91GV8CP0SKJTEIV82" hidden="1">#REF!</definedName>
    <definedName name="BI_A" localSheetId="0">#REF!</definedName>
    <definedName name="BI_A">#REF!</definedName>
    <definedName name="BI_B" localSheetId="0">#REF!</definedName>
    <definedName name="BI_B">#REF!</definedName>
    <definedName name="BI_C" localSheetId="0">#REF!</definedName>
    <definedName name="BI_C">#REF!</definedName>
    <definedName name="BI_D" localSheetId="0">#REF!</definedName>
    <definedName name="BI_D">#REF!</definedName>
    <definedName name="BI_E" localSheetId="0">#REF!</definedName>
    <definedName name="BI_E">#REF!</definedName>
    <definedName name="BI_F" localSheetId="0">#REF!</definedName>
    <definedName name="BI_F">#REF!</definedName>
    <definedName name="BI_G" localSheetId="0">#REF!</definedName>
    <definedName name="BI_G">#REF!</definedName>
    <definedName name="BK_BUY" localSheetId="0">#REF!</definedName>
    <definedName name="BK_BUY">#REF!</definedName>
    <definedName name="BK_emisije" localSheetId="0">#REF!</definedName>
    <definedName name="BK_emisije">#REF!</definedName>
    <definedName name="BK_Emisije_Engleski" localSheetId="0">#REF!</definedName>
    <definedName name="BK_Emisije_Engleski">#REF!</definedName>
    <definedName name="BK_Gross_CPP" localSheetId="0">#REF!</definedName>
    <definedName name="BK_Gross_CPP">#REF!</definedName>
    <definedName name="BK_Gross_Formula" localSheetId="0">#REF!</definedName>
    <definedName name="BK_Gross_Formula">#REF!</definedName>
    <definedName name="BK_Gross_SEC" localSheetId="0">#REF!</definedName>
    <definedName name="BK_Gross_SEC">#REF!</definedName>
    <definedName name="BK_Izabrane_Emisije" localSheetId="0">#REF!</definedName>
    <definedName name="BK_Izabrane_Emisije">#REF!</definedName>
    <definedName name="bk_k1" localSheetId="0">#REF!</definedName>
    <definedName name="bk_k1">#REF!</definedName>
    <definedName name="bk_k2" localSheetId="0">#REF!</definedName>
    <definedName name="bk_k2">#REF!</definedName>
    <definedName name="bk_kurs" localSheetId="0">#REF!</definedName>
    <definedName name="bk_kurs">#REF!</definedName>
    <definedName name="BK_nedeljne_formule" localSheetId="0">#REF!</definedName>
    <definedName name="BK_nedeljne_formule">#REF!</definedName>
    <definedName name="BK_NPT" localSheetId="0">#REF!</definedName>
    <definedName name="BK_NPT">#REF!</definedName>
    <definedName name="BK_PT" localSheetId="0">#REF!</definedName>
    <definedName name="BK_PT">#REF!</definedName>
    <definedName name="BK_S_C" localSheetId="0">#REF!</definedName>
    <definedName name="BK_S_C">#REF!</definedName>
    <definedName name="bk_universe" localSheetId="0">#REF!</definedName>
    <definedName name="bk_universe">#REF!</definedName>
    <definedName name="BKS_6" localSheetId="0">#REF!</definedName>
    <definedName name="BKS_6">#REF!</definedName>
    <definedName name="BKS_7" localSheetId="0">#REF!</definedName>
    <definedName name="BKS_7">#REF!</definedName>
    <definedName name="BLOK_SECA" localSheetId="0">#REF!</definedName>
    <definedName name="BLOK_SECA">#REF!</definedName>
    <definedName name="bockanje_rang" localSheetId="0">#REF!</definedName>
    <definedName name="bockanje_rang">#REF!</definedName>
    <definedName name="booket" localSheetId="0">#REF!</definedName>
    <definedName name="booket">#REF!</definedName>
    <definedName name="br_nedelja" localSheetId="0">#REF!</definedName>
    <definedName name="br_nedelja">#REF!</definedName>
    <definedName name="Brand" localSheetId="0">#REF!</definedName>
    <definedName name="Brand">#REF!</definedName>
    <definedName name="BRAND_3" localSheetId="0">#REF!</definedName>
    <definedName name="BRAND_3">#REF!</definedName>
    <definedName name="broj" localSheetId="0">#REF!</definedName>
    <definedName name="broj">#REF!</definedName>
    <definedName name="Broj_ljudi_u_Marketing_TG" localSheetId="0">#REF!</definedName>
    <definedName name="Broj_ljudi_u_Marketing_TG">#REF!</definedName>
    <definedName name="Broj_ljudi_u_TG" localSheetId="0">#REF!</definedName>
    <definedName name="Broj_ljudi_u_TG">#REF!</definedName>
    <definedName name="Broj_stanica" localSheetId="0">#REF!</definedName>
    <definedName name="Broj_stanica">#REF!</definedName>
    <definedName name="broj1" localSheetId="0">#REF!</definedName>
    <definedName name="broj1">#REF!</definedName>
    <definedName name="budget" localSheetId="0">#REF!</definedName>
    <definedName name="budget">#REF!</definedName>
    <definedName name="Business_Plan_Year_1" localSheetId="0">#REF!</definedName>
    <definedName name="Business_Plan_Year_1">#REF!</definedName>
    <definedName name="C_T" localSheetId="0">#REF!</definedName>
    <definedName name="C_T">#REF!</definedName>
    <definedName name="calc" localSheetId="0">#REF!</definedName>
    <definedName name="calc">#REF!</definedName>
    <definedName name="CampaignCurrency" localSheetId="0">#REF!</definedName>
    <definedName name="CampaignCurrency">#REF!</definedName>
    <definedName name="cenik" localSheetId="0">#REF!</definedName>
    <definedName name="cenik">#REF!</definedName>
    <definedName name="cenik_1">#N/A</definedName>
    <definedName name="cenik_2">#N/A</definedName>
    <definedName name="circ" localSheetId="0">#REF!</definedName>
    <definedName name="circ">#REF!</definedName>
    <definedName name="commission" localSheetId="0">#REF!</definedName>
    <definedName name="commission">#REF!</definedName>
    <definedName name="Company" localSheetId="0">#REF!</definedName>
    <definedName name="Company">#REF!</definedName>
    <definedName name="CopyRanges" localSheetId="0">#REF!</definedName>
    <definedName name="CopyRanges">#REF!</definedName>
    <definedName name="cost" localSheetId="0">#REF!</definedName>
    <definedName name="cost">#REF!</definedName>
    <definedName name="costs" localSheetId="0">#REF!</definedName>
    <definedName name="costs">#REF!</definedName>
    <definedName name="Country" localSheetId="0">#REF!</definedName>
    <definedName name="Country">#REF!</definedName>
    <definedName name="Cover_PAge" localSheetId="0">#REF!</definedName>
    <definedName name="Cover_PAge">#REF!</definedName>
    <definedName name="CPP_Tabela" localSheetId="0">#REF!</definedName>
    <definedName name="CPP_Tabela">#REF!</definedName>
    <definedName name="CPP_TIME" localSheetId="0">#REF!</definedName>
    <definedName name="CPP_TIME">#REF!</definedName>
    <definedName name="CPP_TV" localSheetId="0">#REF!</definedName>
    <definedName name="CPP_TV">#REF!</definedName>
    <definedName name="_xlnm.Criteria" localSheetId="0">#REF!</definedName>
    <definedName name="_xlnm.Criteria">#REF!</definedName>
    <definedName name="CRP" localSheetId="0">#REF!</definedName>
    <definedName name="CRP">#REF!</definedName>
    <definedName name="CTCcpp" localSheetId="0">#REF!</definedName>
    <definedName name="CTCcpp">#REF!</definedName>
    <definedName name="Customer" localSheetId="0">#REF!</definedName>
    <definedName name="Customer">#REF!</definedName>
    <definedName name="CY" localSheetId="0">#REF!</definedName>
    <definedName name="CY">#REF!</definedName>
    <definedName name="D" localSheetId="0">#REF!</definedName>
    <definedName name="D">#REF!</definedName>
    <definedName name="D_T" localSheetId="0">#REF!</definedName>
    <definedName name="D_T">#REF!</definedName>
    <definedName name="DataFileName" localSheetId="0">#REF!</definedName>
    <definedName name="DataFileName">#REF!</definedName>
    <definedName name="DataWeeks" localSheetId="0">#REF!</definedName>
    <definedName name="DataWeeks">#REF!</definedName>
    <definedName name="Date" localSheetId="0">#REF!</definedName>
    <definedName name="Date">#REF!</definedName>
    <definedName name="Datum" localSheetId="0">#REF!</definedName>
    <definedName name="Datum">#REF!</definedName>
    <definedName name="datumi" localSheetId="0">#REF!</definedName>
    <definedName name="datumi">#REF!</definedName>
    <definedName name="dd" localSheetId="0">#REF!</definedName>
    <definedName name="dd">#REF!</definedName>
    <definedName name="DDS_COLOUR" localSheetId="0">#REF!</definedName>
    <definedName name="DDS_COLOUR">#REF!</definedName>
    <definedName name="DDS_DATES_WEEKLY" localSheetId="0">#REF!</definedName>
    <definedName name="DDS_DATES_WEEKLY">#REF!</definedName>
    <definedName name="DDS_FREQUENCY" localSheetId="0">#REF!</definedName>
    <definedName name="DDS_FREQUENCY">#REF!</definedName>
    <definedName name="DDS_GROSS" localSheetId="0">#REF!</definedName>
    <definedName name="DDS_GROSS">#REF!</definedName>
    <definedName name="DDS_INSERTIONS" localSheetId="0">#REF!</definedName>
    <definedName name="DDS_INSERTIONS">#REF!</definedName>
    <definedName name="DDS_LAST_INSERTION" localSheetId="0">#REF!</definedName>
    <definedName name="DDS_LAST_INSERTION">#REF!</definedName>
    <definedName name="DDS_POSITIONDESCRIPTION" localSheetId="0">#REF!</definedName>
    <definedName name="DDS_POSITIONDESCRIPTION">#REF!</definedName>
    <definedName name="DDS_SCHEDULECAMPAIGN" localSheetId="0">#REF!</definedName>
    <definedName name="DDS_SCHEDULECAMPAIGN">#REF!</definedName>
    <definedName name="DDS_SCHEDULECLIENT" localSheetId="0">#REF!</definedName>
    <definedName name="DDS_SCHEDULECLIENT">#REF!</definedName>
    <definedName name="DDS_SCHEDULEDATE" localSheetId="0">#REF!</definedName>
    <definedName name="DDS_SCHEDULEDATE">#REF!</definedName>
    <definedName name="DDS_SCHEDULEPERIOD" localSheetId="0">#REF!</definedName>
    <definedName name="DDS_SCHEDULEPERIOD">#REF!</definedName>
    <definedName name="DDS_SPACE" localSheetId="0">#REF!</definedName>
    <definedName name="DDS_SPACE">#REF!</definedName>
    <definedName name="DDS_SUPPLIERNAME" localSheetId="0">#REF!</definedName>
    <definedName name="DDS_SUPPLIERNAME">#REF!</definedName>
    <definedName name="DDS_UD_1CD" localSheetId="0">#REF!</definedName>
    <definedName name="DDS_UD_1CD">#REF!</definedName>
    <definedName name="DDS_UD_CIRCULATION" localSheetId="0">#REF!</definedName>
    <definedName name="DDS_UD_CIRCULATION">#REF!</definedName>
    <definedName name="DDS_UD_COUNTRY" localSheetId="0">#REF!</definedName>
    <definedName name="DDS_UD_COUNTRY">#REF!</definedName>
    <definedName name="DDS_UD_CPILNN" localSheetId="0">#REF!</definedName>
    <definedName name="DDS_UD_CPILNN">#REF!</definedName>
    <definedName name="DDS_UD_CPIUNN" localSheetId="0">#REF!</definedName>
    <definedName name="DDS_UD_CPIUNN">#REF!</definedName>
    <definedName name="DDS_UD_TLNN" localSheetId="0">#REF!</definedName>
    <definedName name="DDS_UD_TLNN">#REF!</definedName>
    <definedName name="DDS_UD_TUNN" localSheetId="0">#REF!</definedName>
    <definedName name="DDS_UD_TUNN">#REF!</definedName>
    <definedName name="DefinitionRow" localSheetId="0">#REF!</definedName>
    <definedName name="DefinitionRow">#REF!</definedName>
    <definedName name="description" localSheetId="0">#REF!</definedName>
    <definedName name="description">#REF!</definedName>
    <definedName name="DFDF" localSheetId="0">#REF!</definedName>
    <definedName name="DFDF">#REF!</definedName>
    <definedName name="dfg" localSheetId="0" hidden="1">#REF!</definedName>
    <definedName name="dfg" hidden="1">#REF!</definedName>
    <definedName name="dfghsdf" localSheetId="0">#REF!</definedName>
    <definedName name="dfghsdf">#REF!</definedName>
    <definedName name="dfz" localSheetId="0">#REF!</definedName>
    <definedName name="dfz">#REF!</definedName>
    <definedName name="dgdg" localSheetId="0" hidden="1">#REF!</definedName>
    <definedName name="dgdg" hidden="1">#REF!</definedName>
    <definedName name="Discount" localSheetId="0">#REF!</definedName>
    <definedName name="Discount">#REF!</definedName>
    <definedName name="discountDelta" localSheetId="0">#REF!</definedName>
    <definedName name="discountDelta">#REF!</definedName>
    <definedName name="DM" localSheetId="0">#REF!</definedName>
    <definedName name="DM">#REF!</definedName>
    <definedName name="DM_DIN" localSheetId="0">#REF!</definedName>
    <definedName name="DM_DIN">#REF!</definedName>
    <definedName name="dry" localSheetId="0">#REF!</definedName>
    <definedName name="dry">#REF!</definedName>
    <definedName name="dt" localSheetId="0">#REF!</definedName>
    <definedName name="dt">#REF!</definedName>
    <definedName name="dthj" localSheetId="0">#REF!</definedName>
    <definedName name="dthj">#REF!</definedName>
    <definedName name="Duration_1" localSheetId="0">#REF!</definedName>
    <definedName name="Duration_1">#REF!</definedName>
    <definedName name="Dzingl" localSheetId="0">#REF!</definedName>
    <definedName name="Dzingl">#REF!</definedName>
    <definedName name="E_T" localSheetId="0">#REF!</definedName>
    <definedName name="E_T">#REF!</definedName>
    <definedName name="EBrates" localSheetId="0">#REF!</definedName>
    <definedName name="EBrates">#REF!</definedName>
    <definedName name="EUR" localSheetId="0">#REF!</definedName>
    <definedName name="EUR">#REF!</definedName>
    <definedName name="EUR_DIN" localSheetId="0">#REF!</definedName>
    <definedName name="EUR_DIN">#REF!</definedName>
    <definedName name="EUR_DIN1" localSheetId="0">#REF!</definedName>
    <definedName name="EUR_DIN1">#REF!</definedName>
    <definedName name="EURDIN" localSheetId="0">#REF!</definedName>
    <definedName name="EURDIN">#REF!</definedName>
    <definedName name="Excel_BuiltIn_Print_Area_1" localSheetId="0">#REF!</definedName>
    <definedName name="Excel_BuiltIn_Print_Area_1">#REF!</definedName>
    <definedName name="exchangerate" localSheetId="0">#REF!</definedName>
    <definedName name="exchangerate">#REF!</definedName>
    <definedName name="eywertyw" localSheetId="0">#REF!</definedName>
    <definedName name="eywertyw">#REF!</definedName>
    <definedName name="F" localSheetId="0">#REF!</definedName>
    <definedName name="F">#REF!</definedName>
    <definedName name="f_k1" localSheetId="0">#REF!</definedName>
    <definedName name="f_k1">#REF!</definedName>
    <definedName name="f_k2" localSheetId="0">#REF!</definedName>
    <definedName name="f_k2">#REF!</definedName>
    <definedName name="F_T" localSheetId="0">#REF!</definedName>
    <definedName name="F_T">#REF!</definedName>
    <definedName name="F15_49" localSheetId="0">#REF!</definedName>
    <definedName name="F15_49">#REF!</definedName>
    <definedName name="Feature_Film" localSheetId="0">#REF!</definedName>
    <definedName name="Feature_Film">#REF!</definedName>
    <definedName name="feb" localSheetId="0">#REF!</definedName>
    <definedName name="feb">#REF!</definedName>
    <definedName name="ff" localSheetId="0">#REF!</definedName>
    <definedName name="ff">#REF!</definedName>
    <definedName name="FGN" localSheetId="0">#REF!</definedName>
    <definedName name="FGN">#REF!</definedName>
    <definedName name="FI_A" localSheetId="0">#REF!</definedName>
    <definedName name="FI_A">#REF!</definedName>
    <definedName name="FI_B" localSheetId="0">#REF!</definedName>
    <definedName name="FI_B">#REF!</definedName>
    <definedName name="FI_C" localSheetId="0">#REF!</definedName>
    <definedName name="FI_C">#REF!</definedName>
    <definedName name="FI_D" localSheetId="0">#REF!</definedName>
    <definedName name="FI_D">#REF!</definedName>
    <definedName name="FI_E" localSheetId="0">#REF!</definedName>
    <definedName name="FI_E">#REF!</definedName>
    <definedName name="FI_F" localSheetId="0">#REF!</definedName>
    <definedName name="FI_F">#REF!</definedName>
    <definedName name="FI_G" localSheetId="0">#REF!</definedName>
    <definedName name="FI_G">#REF!</definedName>
    <definedName name="FIN05LC" localSheetId="0">#REF!</definedName>
    <definedName name="FIN05LC">#REF!</definedName>
    <definedName name="FIN09LC" localSheetId="0">#REF!</definedName>
    <definedName name="FIN09LC">#REF!</definedName>
    <definedName name="FIN10LC" localSheetId="0">#REF!</definedName>
    <definedName name="FIN10LC">#REF!</definedName>
    <definedName name="FIN11LC" localSheetId="0">#REF!</definedName>
    <definedName name="FIN11LC">#REF!</definedName>
    <definedName name="FIN25a" localSheetId="0">#REF!</definedName>
    <definedName name="FIN25a">#REF!</definedName>
    <definedName name="FIN25b" localSheetId="0">#REF!</definedName>
    <definedName name="FIN25b">#REF!</definedName>
    <definedName name="FirstRow" localSheetId="0">#REF!</definedName>
    <definedName name="FirstRow">#REF!</definedName>
    <definedName name="format" localSheetId="0">#REF!</definedName>
    <definedName name="format">#REF!</definedName>
    <definedName name="FOX_BUY" localSheetId="0">#REF!</definedName>
    <definedName name="FOX_BUY">#REF!</definedName>
    <definedName name="FOX_ceo_kanal" localSheetId="0">#REF!</definedName>
    <definedName name="FOX_ceo_kanal">#REF!</definedName>
    <definedName name="FOX_DA_NE" localSheetId="0">#REF!</definedName>
    <definedName name="FOX_DA_NE">#REF!</definedName>
    <definedName name="FOX_Emisije_Engleski" localSheetId="0">#REF!</definedName>
    <definedName name="FOX_Emisije_Engleski">#REF!</definedName>
    <definedName name="FOX_Izabrane_Emisije" localSheetId="0">#REF!</definedName>
    <definedName name="FOX_Izabrane_Emisije">#REF!</definedName>
    <definedName name="fox_kurs" localSheetId="0">#REF!</definedName>
    <definedName name="fox_kurs">#REF!</definedName>
    <definedName name="FOX_nedeljne_formule" localSheetId="0">#REF!</definedName>
    <definedName name="FOX_nedeljne_formule">#REF!</definedName>
    <definedName name="FOX_NPT" localSheetId="0">#REF!</definedName>
    <definedName name="FOX_NPT">#REF!</definedName>
    <definedName name="FOX_PT" localSheetId="0">#REF!</definedName>
    <definedName name="FOX_PT">#REF!</definedName>
    <definedName name="FOX_S_C" localSheetId="0">#REF!</definedName>
    <definedName name="FOX_S_C">#REF!</definedName>
    <definedName name="FOX_universe" localSheetId="0">#REF!</definedName>
    <definedName name="FOX_universe">#REF!</definedName>
    <definedName name="FS_1" localSheetId="0">#REF!</definedName>
    <definedName name="FS_1">#REF!</definedName>
    <definedName name="FS_10" localSheetId="0">#REF!</definedName>
    <definedName name="FS_10">#REF!</definedName>
    <definedName name="FS_11" localSheetId="0">#REF!</definedName>
    <definedName name="FS_11">#REF!</definedName>
    <definedName name="FS_12" localSheetId="0">#REF!</definedName>
    <definedName name="FS_12">#REF!</definedName>
    <definedName name="FS_13" localSheetId="0">#REF!</definedName>
    <definedName name="FS_13">#REF!</definedName>
    <definedName name="FS_14" localSheetId="0">#REF!</definedName>
    <definedName name="FS_14">#REF!</definedName>
    <definedName name="FS_15" localSheetId="0">#REF!</definedName>
    <definedName name="FS_15">#REF!</definedName>
    <definedName name="FS_16" localSheetId="0">#REF!</definedName>
    <definedName name="FS_16">#REF!</definedName>
    <definedName name="FS_17" localSheetId="0">#REF!</definedName>
    <definedName name="FS_17">#REF!</definedName>
    <definedName name="FS_18" localSheetId="0">#REF!</definedName>
    <definedName name="FS_18">#REF!</definedName>
    <definedName name="FS_19" localSheetId="0">#REF!</definedName>
    <definedName name="FS_19">#REF!</definedName>
    <definedName name="FS_2" localSheetId="0">#REF!</definedName>
    <definedName name="FS_2">#REF!</definedName>
    <definedName name="FS_20" localSheetId="0">#REF!</definedName>
    <definedName name="FS_20">#REF!</definedName>
    <definedName name="FS_3" localSheetId="0">#REF!</definedName>
    <definedName name="FS_3">#REF!</definedName>
    <definedName name="FS_4" localSheetId="0">#REF!</definedName>
    <definedName name="FS_4">#REF!</definedName>
    <definedName name="FS_5" localSheetId="0">#REF!</definedName>
    <definedName name="FS_5">#REF!</definedName>
    <definedName name="FS_6" localSheetId="0">#REF!</definedName>
    <definedName name="FS_6">#REF!</definedName>
    <definedName name="FS_7" localSheetId="0">#REF!</definedName>
    <definedName name="FS_7">#REF!</definedName>
    <definedName name="FS_8" localSheetId="0">#REF!</definedName>
    <definedName name="FS_8">#REF!</definedName>
    <definedName name="FS_9" localSheetId="0">#REF!</definedName>
    <definedName name="FS_9">#REF!</definedName>
    <definedName name="G" localSheetId="0">#REF!</definedName>
    <definedName name="G">#REF!</definedName>
    <definedName name="G_T" localSheetId="0">#REF!</definedName>
    <definedName name="G_T">#REF!</definedName>
    <definedName name="gege" localSheetId="0">#REF!</definedName>
    <definedName name="gege">#REF!</definedName>
    <definedName name="GEN04LC" localSheetId="0">#REF!</definedName>
    <definedName name="GEN04LC">#REF!</definedName>
    <definedName name="GEN05LC" localSheetId="0">#REF!</definedName>
    <definedName name="GEN05LC">#REF!</definedName>
    <definedName name="GEN8a" localSheetId="0">#REF!</definedName>
    <definedName name="GEN8a">#REF!</definedName>
    <definedName name="GEN8b" localSheetId="0">#REF!</definedName>
    <definedName name="GEN8b">#REF!</definedName>
    <definedName name="GEN9a" localSheetId="0">#REF!</definedName>
    <definedName name="GEN9a">#REF!</definedName>
    <definedName name="GEN9b" localSheetId="0">#REF!</definedName>
    <definedName name="GEN9b">#REF!</definedName>
    <definedName name="Germany" localSheetId="0">#REF!</definedName>
    <definedName name="Germany">#REF!</definedName>
    <definedName name="gewCLK" localSheetId="0">#REF!</definedName>
    <definedName name="gewCLK">#REF!</definedName>
    <definedName name="gewCPC" localSheetId="0">#REF!</definedName>
    <definedName name="gewCPC">#REF!</definedName>
    <definedName name="gewCTR" localSheetId="0">#REF!</definedName>
    <definedName name="gewCTR">#REF!</definedName>
    <definedName name="gewImp" localSheetId="0">#REF!</definedName>
    <definedName name="gewImp">#REF!</definedName>
    <definedName name="ghh" localSheetId="0" hidden="1">#REF!</definedName>
    <definedName name="ghh" hidden="1">#REF!</definedName>
    <definedName name="godina" localSheetId="0">#REF!</definedName>
    <definedName name="godina">#REF!</definedName>
    <definedName name="Grafik" localSheetId="0">#REF!</definedName>
    <definedName name="Grafik">#REF!</definedName>
    <definedName name="Grand_total_red" localSheetId="0">#REF!</definedName>
    <definedName name="Grand_total_red">#REF!</definedName>
    <definedName name="grossrate" localSheetId="0">#REF!</definedName>
    <definedName name="grossrate">#REF!</definedName>
    <definedName name="GRP" localSheetId="0">#REF!</definedName>
    <definedName name="GRP">#REF!</definedName>
    <definedName name="GRPPrice" localSheetId="0">#REF!</definedName>
    <definedName name="GRPPrice">#REF!</definedName>
    <definedName name="h" localSheetId="0">#REF!</definedName>
    <definedName name="h">#REF!</definedName>
    <definedName name="H_T" localSheetId="0">#REF!</definedName>
    <definedName name="H_T">#REF!</definedName>
    <definedName name="HAP_A" localSheetId="0">#REF!</definedName>
    <definedName name="HAP_A">#REF!</definedName>
    <definedName name="HAP_B" localSheetId="0">#REF!</definedName>
    <definedName name="HAP_B">#REF!</definedName>
    <definedName name="HAP_C" localSheetId="0">#REF!</definedName>
    <definedName name="HAP_C">#REF!</definedName>
    <definedName name="HAP_D" localSheetId="0">#REF!</definedName>
    <definedName name="HAP_D">#REF!</definedName>
    <definedName name="HAP_E" localSheetId="0">#REF!</definedName>
    <definedName name="HAP_E">#REF!</definedName>
    <definedName name="HAP_F" localSheetId="0">#REF!</definedName>
    <definedName name="HAP_F">#REF!</definedName>
    <definedName name="HAP_G" localSheetId="0">#REF!</definedName>
    <definedName name="HAP_G">#REF!</definedName>
    <definedName name="HAP_H" localSheetId="0">#REF!</definedName>
    <definedName name="HAP_H">#REF!</definedName>
    <definedName name="HAP_I" localSheetId="0">#REF!</definedName>
    <definedName name="HAP_I">#REF!</definedName>
    <definedName name="HAP_J" localSheetId="0">#REF!</definedName>
    <definedName name="HAP_J">#REF!</definedName>
    <definedName name="HAP_K" localSheetId="0">#REF!</definedName>
    <definedName name="HAP_K">#REF!</definedName>
    <definedName name="hap_k1" localSheetId="0">#REF!</definedName>
    <definedName name="hap_k1">#REF!</definedName>
    <definedName name="hap_k2" localSheetId="0">#REF!</definedName>
    <definedName name="hap_k2">#REF!</definedName>
    <definedName name="HAP_L" localSheetId="0">#REF!</definedName>
    <definedName name="HAP_L">#REF!</definedName>
    <definedName name="HAP_M" localSheetId="0">#REF!</definedName>
    <definedName name="HAP_M">#REF!</definedName>
    <definedName name="HAP_N" localSheetId="0">#REF!</definedName>
    <definedName name="HAP_N">#REF!</definedName>
    <definedName name="HAP_O" localSheetId="0">#REF!</definedName>
    <definedName name="HAP_O">#REF!</definedName>
    <definedName name="HAP_P" localSheetId="0">#REF!</definedName>
    <definedName name="HAP_P">#REF!</definedName>
    <definedName name="HAP_Q" localSheetId="0">#REF!</definedName>
    <definedName name="HAP_Q">#REF!</definedName>
    <definedName name="HAP_R" localSheetId="0">#REF!</definedName>
    <definedName name="HAP_R">#REF!</definedName>
    <definedName name="HAP_S" localSheetId="0">#REF!</definedName>
    <definedName name="HAP_S">#REF!</definedName>
    <definedName name="HAP_S1" localSheetId="0">#REF!</definedName>
    <definedName name="HAP_S1">#REF!</definedName>
    <definedName name="HAP_S10" localSheetId="0">#REF!</definedName>
    <definedName name="HAP_S10">#REF!</definedName>
    <definedName name="HAP_S11" localSheetId="0">#REF!</definedName>
    <definedName name="HAP_S11">#REF!</definedName>
    <definedName name="HAP_S12" localSheetId="0">#REF!</definedName>
    <definedName name="HAP_S12">#REF!</definedName>
    <definedName name="HAP_S13" localSheetId="0">#REF!</definedName>
    <definedName name="HAP_S13">#REF!</definedName>
    <definedName name="HAP_S14" localSheetId="0">#REF!</definedName>
    <definedName name="HAP_S14">#REF!</definedName>
    <definedName name="HAP_S15" localSheetId="0">#REF!</definedName>
    <definedName name="HAP_S15">#REF!</definedName>
    <definedName name="HAP_S16" localSheetId="0">#REF!</definedName>
    <definedName name="HAP_S16">#REF!</definedName>
    <definedName name="HAP_S17" localSheetId="0">#REF!</definedName>
    <definedName name="HAP_S17">#REF!</definedName>
    <definedName name="HAP_S18" localSheetId="0">#REF!</definedName>
    <definedName name="HAP_S18">#REF!</definedName>
    <definedName name="HAP_S19" localSheetId="0">#REF!</definedName>
    <definedName name="HAP_S19">#REF!</definedName>
    <definedName name="HAP_S2" localSheetId="0">#REF!</definedName>
    <definedName name="HAP_S2">#REF!</definedName>
    <definedName name="HAP_S20" localSheetId="0">#REF!</definedName>
    <definedName name="HAP_S20">#REF!</definedName>
    <definedName name="HAP_S3" localSheetId="0">#REF!</definedName>
    <definedName name="HAP_S3">#REF!</definedName>
    <definedName name="HAP_S4" localSheetId="0">#REF!</definedName>
    <definedName name="HAP_S4">#REF!</definedName>
    <definedName name="HAP_S5" localSheetId="0">#REF!</definedName>
    <definedName name="HAP_S5">#REF!</definedName>
    <definedName name="HAP_S6" localSheetId="0">#REF!</definedName>
    <definedName name="HAP_S6">#REF!</definedName>
    <definedName name="HAP_S7" localSheetId="0">#REF!</definedName>
    <definedName name="HAP_S7">#REF!</definedName>
    <definedName name="HAP_S8" localSheetId="0">#REF!</definedName>
    <definedName name="HAP_S8">#REF!</definedName>
    <definedName name="HAP_S9" localSheetId="0">#REF!</definedName>
    <definedName name="HAP_S9">#REF!</definedName>
    <definedName name="HAP_T" localSheetId="0">#REF!</definedName>
    <definedName name="HAP_T">#REF!</definedName>
    <definedName name="happy_bockanje" localSheetId="0">#REF!</definedName>
    <definedName name="happy_bockanje">#REF!</definedName>
    <definedName name="happy_budget_spot" localSheetId="0">#REF!</definedName>
    <definedName name="happy_budget_spot">#REF!</definedName>
    <definedName name="HAPPY_BUY" localSheetId="0">#REF!</definedName>
    <definedName name="HAPPY_BUY">#REF!</definedName>
    <definedName name="Happy_ceo_kanal" localSheetId="0">#REF!</definedName>
    <definedName name="Happy_ceo_kanal">#REF!</definedName>
    <definedName name="HAPPY_DA_NE" localSheetId="0">#REF!</definedName>
    <definedName name="HAPPY_DA_NE">#REF!</definedName>
    <definedName name="HAPPY_Emisije_Engleski" localSheetId="0">#REF!</definedName>
    <definedName name="HAPPY_Emisije_Engleski">#REF!</definedName>
    <definedName name="happy_index_meseci" localSheetId="0">#REF!</definedName>
    <definedName name="happy_index_meseci">#REF!</definedName>
    <definedName name="Happy_Izabrane_Emisije" localSheetId="0">#REF!</definedName>
    <definedName name="Happy_Izabrane_Emisije">#REF!</definedName>
    <definedName name="happy_kurs" localSheetId="0">#REF!</definedName>
    <definedName name="happy_kurs">#REF!</definedName>
    <definedName name="HAPPY_nedeljne_formule" localSheetId="0">#REF!</definedName>
    <definedName name="HAPPY_nedeljne_formule">#REF!</definedName>
    <definedName name="HAPPY_NPT" localSheetId="0">#REF!</definedName>
    <definedName name="HAPPY_NPT">#REF!</definedName>
    <definedName name="happy_pocetak" localSheetId="0">#REF!</definedName>
    <definedName name="happy_pocetak">#REF!</definedName>
    <definedName name="HAPPY_programi" localSheetId="0">#REF!</definedName>
    <definedName name="HAPPY_programi">#REF!</definedName>
    <definedName name="HAPPY_PT" localSheetId="0">#REF!</definedName>
    <definedName name="HAPPY_PT">#REF!</definedName>
    <definedName name="happy_rucni_rejtinzi" localSheetId="0">#REF!</definedName>
    <definedName name="happy_rucni_rejtinzi">#REF!</definedName>
    <definedName name="HAPPY_S_C" localSheetId="0">#REF!</definedName>
    <definedName name="HAPPY_S_C">#REF!</definedName>
    <definedName name="happy_spot_meseci" localSheetId="0">#REF!</definedName>
    <definedName name="happy_spot_meseci">#REF!</definedName>
    <definedName name="HAPPY_universe" localSheetId="0">#REF!</definedName>
    <definedName name="HAPPY_universe">#REF!</definedName>
    <definedName name="Header" localSheetId="0">#REF!</definedName>
    <definedName name="Header">#REF!</definedName>
    <definedName name="hji" localSheetId="0">#REF!</definedName>
    <definedName name="hji">#REF!</definedName>
    <definedName name="HOME" localSheetId="0">#REF!</definedName>
    <definedName name="HOME">#REF!</definedName>
    <definedName name="howToChange" localSheetId="0">#REF!</definedName>
    <definedName name="howToChange">#REF!</definedName>
    <definedName name="howToCheck" localSheetId="0">#REF!</definedName>
    <definedName name="howToCheck">#REF!</definedName>
    <definedName name="i" localSheetId="0">#REF!</definedName>
    <definedName name="i">#REF!</definedName>
    <definedName name="I_T" localSheetId="0">#REF!</definedName>
    <definedName name="I_T">#REF!</definedName>
    <definedName name="IE" localSheetId="0">#REF!</definedName>
    <definedName name="IE">#REF!</definedName>
    <definedName name="iffff" localSheetId="0">#REF!</definedName>
    <definedName name="iffff">#REF!</definedName>
    <definedName name="Ime_brenda" localSheetId="0">#REF!</definedName>
    <definedName name="Ime_brenda">#REF!</definedName>
    <definedName name="Ime_klijenta" localSheetId="0">#REF!</definedName>
    <definedName name="Ime_klijenta">#REF!</definedName>
    <definedName name="Ime_Slike" localSheetId="0">#REF!</definedName>
    <definedName name="Ime_Slike">#REF!</definedName>
    <definedName name="ImenaRadioStanica" localSheetId="0">#REF!</definedName>
    <definedName name="ImenaRadioStanica">#REF!</definedName>
    <definedName name="INCijena" localSheetId="0">#REF!</definedName>
    <definedName name="INCijena">#REF!</definedName>
    <definedName name="Indoor" localSheetId="0">#REF!</definedName>
    <definedName name="Indoor">#REF!</definedName>
    <definedName name="INEmitovanja" localSheetId="0">#REF!</definedName>
    <definedName name="INEmitovanja">#REF!</definedName>
    <definedName name="Internet" localSheetId="0">#REF!</definedName>
    <definedName name="Internet">#REF!</definedName>
    <definedName name="ir" localSheetId="0">#REF!</definedName>
    <definedName name="ir">#REF!</definedName>
    <definedName name="j" localSheetId="0">#REF!</definedName>
    <definedName name="j">#REF!</definedName>
    <definedName name="J_T" localSheetId="0">#REF!</definedName>
    <definedName name="J_T">#REF!</definedName>
    <definedName name="jdh" localSheetId="0">#REF!</definedName>
    <definedName name="jdh">#REF!</definedName>
    <definedName name="jet" localSheetId="0">#REF!</definedName>
    <definedName name="jet">#REF!</definedName>
    <definedName name="jh" localSheetId="0">#REF!</definedName>
    <definedName name="jh">#REF!</definedName>
    <definedName name="Job_number" localSheetId="0">#REF!</definedName>
    <definedName name="Job_number">#REF!</definedName>
    <definedName name="jump_in" localSheetId="0">#REF!</definedName>
    <definedName name="jump_in">#REF!</definedName>
    <definedName name="k_n1" localSheetId="0">#REF!</definedName>
    <definedName name="k_n1">#REF!</definedName>
    <definedName name="k_n10" localSheetId="0">#REF!</definedName>
    <definedName name="k_n10">#REF!</definedName>
    <definedName name="k_n11" localSheetId="0">#REF!</definedName>
    <definedName name="k_n11">#REF!</definedName>
    <definedName name="k_n12" localSheetId="0">#REF!</definedName>
    <definedName name="k_n12">#REF!</definedName>
    <definedName name="k_n13" localSheetId="0">#REF!</definedName>
    <definedName name="k_n13">#REF!</definedName>
    <definedName name="k_n14" localSheetId="0">#REF!</definedName>
    <definedName name="k_n14">#REF!</definedName>
    <definedName name="k_n2" localSheetId="0">#REF!</definedName>
    <definedName name="k_n2">#REF!</definedName>
    <definedName name="k_n3" localSheetId="0">#REF!</definedName>
    <definedName name="k_n3">#REF!</definedName>
    <definedName name="k_n4" localSheetId="0">#REF!</definedName>
    <definedName name="k_n4">#REF!</definedName>
    <definedName name="k_n5" localSheetId="0">#REF!</definedName>
    <definedName name="k_n5">#REF!</definedName>
    <definedName name="k_n6" localSheetId="0">#REF!</definedName>
    <definedName name="k_n6">#REF!</definedName>
    <definedName name="k_n7" localSheetId="0">#REF!</definedName>
    <definedName name="k_n7">#REF!</definedName>
    <definedName name="k_n8" localSheetId="0">#REF!</definedName>
    <definedName name="k_n8">#REF!</definedName>
    <definedName name="k_n9" localSheetId="0">#REF!</definedName>
    <definedName name="k_n9">#REF!</definedName>
    <definedName name="k_T" localSheetId="0">#REF!</definedName>
    <definedName name="k_T">#REF!</definedName>
    <definedName name="k_zn1" localSheetId="0">#REF!</definedName>
    <definedName name="k_zn1">#REF!</definedName>
    <definedName name="k_zn2" localSheetId="0">#REF!</definedName>
    <definedName name="k_zn2">#REF!</definedName>
    <definedName name="k_zn3" localSheetId="0">#REF!</definedName>
    <definedName name="k_zn3">#REF!</definedName>
    <definedName name="K_zn4" localSheetId="0">#REF!</definedName>
    <definedName name="K_zn4">#REF!</definedName>
    <definedName name="k_zn5" localSheetId="0">#REF!</definedName>
    <definedName name="k_zn5">#REF!</definedName>
    <definedName name="Kampanja" localSheetId="0">#REF!</definedName>
    <definedName name="Kampanja">#REF!</definedName>
    <definedName name="kanal" localSheetId="0">#REF!</definedName>
    <definedName name="kanal">#REF!</definedName>
    <definedName name="kdajg" localSheetId="0">#REF!</definedName>
    <definedName name="kdajg">#REF!</definedName>
    <definedName name="Kino" localSheetId="0">#REF!</definedName>
    <definedName name="Kino">#REF!</definedName>
    <definedName name="kkk" localSheetId="0">#REF!</definedName>
    <definedName name="kkk">#REF!</definedName>
    <definedName name="km" localSheetId="0">#REF!</definedName>
    <definedName name="km">#REF!</definedName>
    <definedName name="koeficijenti_happy" localSheetId="0">#REF!</definedName>
    <definedName name="koeficijenti_happy">#REF!</definedName>
    <definedName name="koeficijenti_o2" localSheetId="0">#REF!</definedName>
    <definedName name="koeficijenti_o2">#REF!</definedName>
    <definedName name="koeficijenti_pink" localSheetId="0">#REF!</definedName>
    <definedName name="koeficijenti_pink">#REF!</definedName>
    <definedName name="koeficijenti_prva" localSheetId="0">#REF!</definedName>
    <definedName name="koeficijenti_prva">#REF!</definedName>
    <definedName name="koeficijenti_rang" localSheetId="0">#REF!</definedName>
    <definedName name="koeficijenti_rang">#REF!</definedName>
    <definedName name="koeficijenti_rts" localSheetId="0">#REF!</definedName>
    <definedName name="koeficijenti_rts">#REF!</definedName>
    <definedName name="koeficijenti_stb" localSheetId="0">#REF!</definedName>
    <definedName name="koeficijenti_stb">#REF!</definedName>
    <definedName name="Kol_Ag_popust" localSheetId="0">#REF!</definedName>
    <definedName name="Kol_Ag_popust">#REF!</definedName>
    <definedName name="Kol_budzet_po_nedeljama" localSheetId="0">#REF!</definedName>
    <definedName name="Kol_budzet_po_nedeljama">#REF!</definedName>
    <definedName name="Kol_budzet_po_spotovima" localSheetId="0">#REF!</definedName>
    <definedName name="Kol_budzet_po_spotovima">#REF!</definedName>
    <definedName name="Kol_calculus" localSheetId="0">#REF!</definedName>
    <definedName name="Kol_calculus">#REF!</definedName>
    <definedName name="Kol_indeks_1" localSheetId="0">#REF!</definedName>
    <definedName name="Kol_indeks_1">#REF!</definedName>
    <definedName name="Kol_indeksi" localSheetId="0">#REF!</definedName>
    <definedName name="Kol_indeksi">#REF!</definedName>
    <definedName name="Kol_Nazivi" localSheetId="0">#REF!</definedName>
    <definedName name="Kol_Nazivi">#REF!</definedName>
    <definedName name="Kol_poz_u_bloku" localSheetId="0">#REF!</definedName>
    <definedName name="Kol_poz_u_bloku">#REF!</definedName>
    <definedName name="Kol_pozicija" localSheetId="0">#REF!</definedName>
    <definedName name="Kol_pozicija">#REF!</definedName>
    <definedName name="Kol_rejt" localSheetId="0">#REF!</definedName>
    <definedName name="Kol_rejt">#REF!</definedName>
    <definedName name="Kol_rejt_AGB" localSheetId="0">#REF!</definedName>
    <definedName name="Kol_rejt_AGB">#REF!</definedName>
    <definedName name="Kol_rejtinzi" localSheetId="0">#REF!</definedName>
    <definedName name="Kol_rejtinzi">#REF!</definedName>
    <definedName name="Kol_total_DIN" localSheetId="0">#REF!</definedName>
    <definedName name="Kol_total_DIN">#REF!</definedName>
    <definedName name="Kol_total_EUR" localSheetId="0">#REF!</definedName>
    <definedName name="Kol_total_EUR">#REF!</definedName>
    <definedName name="Kol_validacije" localSheetId="0">#REF!</definedName>
    <definedName name="Kol_validacije">#REF!</definedName>
    <definedName name="Kol_za_brisanje1_rucni_rejtinzi" localSheetId="0">#REF!</definedName>
    <definedName name="Kol_za_brisanje1_rucni_rejtinzi">#REF!</definedName>
    <definedName name="Kol_za_brisanje2_eng_gross" localSheetId="0">#REF!</definedName>
    <definedName name="Kol_za_brisanje2_eng_gross">#REF!</definedName>
    <definedName name="kolone_nedelje" localSheetId="0">#REF!</definedName>
    <definedName name="kolone_nedelje">#REF!</definedName>
    <definedName name="Kolone_Popust" localSheetId="0">#REF!</definedName>
    <definedName name="Kolone_Popust">#REF!</definedName>
    <definedName name="Kraj_kampanje" localSheetId="0">#REF!</definedName>
    <definedName name="Kraj_kampanje">#REF!</definedName>
    <definedName name="KrajKampanje" localSheetId="0">#REF!</definedName>
    <definedName name="KrajKampanje">#REF!</definedName>
    <definedName name="ks" localSheetId="0">#REF!</definedName>
    <definedName name="ks">#REF!</definedName>
    <definedName name="kupac" localSheetId="0">#REF!</definedName>
    <definedName name="kupac">#REF!</definedName>
    <definedName name="kupac1" localSheetId="0">#REF!</definedName>
    <definedName name="kupac1">#REF!</definedName>
    <definedName name="L_T" localSheetId="0">#REF!</definedName>
    <definedName name="L_T">#REF!</definedName>
    <definedName name="lang" localSheetId="0">#REF!</definedName>
    <definedName name="lang">#REF!</definedName>
    <definedName name="LCV" localSheetId="0">#REF!</definedName>
    <definedName name="LCV">#REF!</definedName>
    <definedName name="Legal_1" localSheetId="0">#REF!</definedName>
    <definedName name="Legal_1">#REF!</definedName>
    <definedName name="Legal_2" localSheetId="0">#REF!</definedName>
    <definedName name="Legal_2">#REF!</definedName>
    <definedName name="Legal_3" localSheetId="0">#REF!</definedName>
    <definedName name="Legal_3">#REF!</definedName>
    <definedName name="linkedAll" localSheetId="0" hidden="1">#REF!</definedName>
    <definedName name="linkedAll" hidden="1">#REF!</definedName>
    <definedName name="LO" localSheetId="0">#REF!</definedName>
    <definedName name="LO">#REF!</definedName>
    <definedName name="LOLD">1</definedName>
    <definedName name="LOLD_Table">7</definedName>
    <definedName name="LYNet" localSheetId="0">#REF!</definedName>
    <definedName name="LYNet">#REF!</definedName>
    <definedName name="LYSDB" localSheetId="0">#REF!</definedName>
    <definedName name="LYSDB">#REF!</definedName>
    <definedName name="m" localSheetId="0">#REF!</definedName>
    <definedName name="m">#REF!</definedName>
    <definedName name="M_T" localSheetId="0">#REF!</definedName>
    <definedName name="M_T">#REF!</definedName>
    <definedName name="Magazyny" localSheetId="0">#REF!</definedName>
    <definedName name="Magazyny">#REF!</definedName>
    <definedName name="Maintain" localSheetId="0">#REF!</definedName>
    <definedName name="Maintain">#REF!</definedName>
    <definedName name="mar" localSheetId="0">#REF!</definedName>
    <definedName name="mar">#REF!</definedName>
    <definedName name="Marketing_TG" localSheetId="0">#REF!</definedName>
    <definedName name="Marketing_TG">#REF!</definedName>
    <definedName name="material_number" localSheetId="0">#REF!</definedName>
    <definedName name="material_number">#REF!</definedName>
    <definedName name="max" localSheetId="0">#REF!</definedName>
    <definedName name="max">#REF!</definedName>
    <definedName name="MC" localSheetId="0">#REF!</definedName>
    <definedName name="MC">#REF!</definedName>
    <definedName name="MCV" localSheetId="0">#REF!</definedName>
    <definedName name="MCV">#REF!</definedName>
    <definedName name="Media_TG" localSheetId="0">#REF!</definedName>
    <definedName name="Media_TG">#REF!</definedName>
    <definedName name="mediadiscount" localSheetId="0">#REF!</definedName>
    <definedName name="mediadiscount">#REF!</definedName>
    <definedName name="mediaspend" localSheetId="0">#REF!</definedName>
    <definedName name="mediaspend">#REF!</definedName>
    <definedName name="Medija_planer" localSheetId="0">#REF!</definedName>
    <definedName name="Medija_planer">#REF!</definedName>
    <definedName name="Medija_planeri_spisak" localSheetId="0">#REF!</definedName>
    <definedName name="Medija_planeri_spisak">#REF!</definedName>
    <definedName name="Mid_Month_Sales_Submission" localSheetId="0">#REF!</definedName>
    <definedName name="Mid_Month_Sales_Submission">#REF!</definedName>
    <definedName name="min" localSheetId="0">#REF!</definedName>
    <definedName name="min">#REF!</definedName>
    <definedName name="minCLK" localSheetId="0">#REF!</definedName>
    <definedName name="minCLK">#REF!</definedName>
    <definedName name="minImp" localSheetId="0">#REF!</definedName>
    <definedName name="minImp">#REF!</definedName>
    <definedName name="mkmk" localSheetId="0">#REF!</definedName>
    <definedName name="mkmk">#REF!</definedName>
    <definedName name="mktshrothers" localSheetId="0">#REF!</definedName>
    <definedName name="mktshrothers">#REF!</definedName>
    <definedName name="MonthInfo" localSheetId="0">#REF!</definedName>
    <definedName name="MonthInfo">#REF!</definedName>
    <definedName name="N_T" localSheetId="0">#REF!</definedName>
    <definedName name="N_T">#REF!</definedName>
    <definedName name="Nacin_racunanja_nedelja" localSheetId="0">#REF!</definedName>
    <definedName name="Nacin_racunanja_nedelja">#REF!</definedName>
    <definedName name="narudzba" localSheetId="0">#REF!</definedName>
    <definedName name="narudzba">#REF!</definedName>
    <definedName name="narudzba2" localSheetId="0">#REF!</definedName>
    <definedName name="narudzba2">#REF!</definedName>
    <definedName name="Naziv_listova" localSheetId="0">#REF!</definedName>
    <definedName name="Naziv_listova">#REF!</definedName>
    <definedName name="Nedelje_B92_osnovna_formula" localSheetId="0">#REF!</definedName>
    <definedName name="Nedelje_B92_osnovna_formula">#REF!</definedName>
    <definedName name="Nedelje_BK_osnovna_formula" localSheetId="0">#REF!</definedName>
    <definedName name="Nedelje_BK_osnovna_formula">#REF!</definedName>
    <definedName name="Nedelje_FOX_osnovna_formula" localSheetId="0">#REF!</definedName>
    <definedName name="Nedelje_FOX_osnovna_formula">#REF!</definedName>
    <definedName name="Nedelje_HAPPY_osnovna_formula" localSheetId="0">#REF!</definedName>
    <definedName name="Nedelje_HAPPY_osnovna_formula">#REF!</definedName>
    <definedName name="Nedelje_O2_osnovna_formula" localSheetId="0">#REF!</definedName>
    <definedName name="Nedelje_O2_osnovna_formula">#REF!</definedName>
    <definedName name="Nedelje_osnovna_formula" localSheetId="0">#REF!</definedName>
    <definedName name="Nedelje_osnovna_formula">#REF!</definedName>
    <definedName name="Nedelje_Pink_osnovna_formula" localSheetId="0">#REF!</definedName>
    <definedName name="Nedelje_Pink_osnovna_formula">#REF!</definedName>
    <definedName name="Nedelje_praosnovna_formula" localSheetId="0">#REF!</definedName>
    <definedName name="Nedelje_praosnovna_formula">#REF!</definedName>
    <definedName name="Nedelje_PRVA_osnovna_formula" localSheetId="0">#REF!</definedName>
    <definedName name="Nedelje_PRVA_osnovna_formula">#REF!</definedName>
    <definedName name="Nedelje_RTS_osnovna_formula" localSheetId="0">#REF!</definedName>
    <definedName name="Nedelje_RTS_osnovna_formula">#REF!</definedName>
    <definedName name="Nedelje_STB_osnovna_formula" localSheetId="0">#REF!</definedName>
    <definedName name="Nedelje_STB_osnovna_formula">#REF!</definedName>
    <definedName name="new" localSheetId="0">#REF!</definedName>
    <definedName name="new">#REF!</definedName>
    <definedName name="NicAssist_Minty_Fresh_2mg_30_s" localSheetId="0">#REF!</definedName>
    <definedName name="NicAssist_Minty_Fresh_2mg_30_s">#REF!</definedName>
    <definedName name="Nicorette_Freshmint_Gum_4mg_30_s_UK" localSheetId="0">#REF!</definedName>
    <definedName name="Nicorette_Freshmint_Gum_4mg_30_s_UK">#REF!</definedName>
    <definedName name="NTVcpp" localSheetId="0">#REF!</definedName>
    <definedName name="NTVcpp">#REF!</definedName>
    <definedName name="numberinsertions" localSheetId="0">#REF!</definedName>
    <definedName name="numberinsertions">#REF!</definedName>
    <definedName name="O_T" localSheetId="0">#REF!</definedName>
    <definedName name="O_T">#REF!</definedName>
    <definedName name="O2_bockanje" localSheetId="0">#REF!</definedName>
    <definedName name="O2_bockanje">#REF!</definedName>
    <definedName name="o2_budget_spot" localSheetId="0">#REF!</definedName>
    <definedName name="o2_budget_spot">#REF!</definedName>
    <definedName name="O2_BUY" localSheetId="0">#REF!</definedName>
    <definedName name="O2_BUY">#REF!</definedName>
    <definedName name="O2_ceo_kanal" localSheetId="0">#REF!</definedName>
    <definedName name="O2_ceo_kanal">#REF!</definedName>
    <definedName name="O2_DA_NE" localSheetId="0">#REF!</definedName>
    <definedName name="O2_DA_NE">#REF!</definedName>
    <definedName name="O2_Emisije_Engleski" localSheetId="0">#REF!</definedName>
    <definedName name="O2_Emisije_Engleski">#REF!</definedName>
    <definedName name="O2_Gross_CPP" localSheetId="0">#REF!</definedName>
    <definedName name="O2_Gross_CPP">#REF!</definedName>
    <definedName name="O2_Gross_Formula" localSheetId="0">#REF!</definedName>
    <definedName name="O2_Gross_Formula">#REF!</definedName>
    <definedName name="O2_Gross_SEC" localSheetId="0">#REF!</definedName>
    <definedName name="O2_Gross_SEC">#REF!</definedName>
    <definedName name="o2_index_meseci" localSheetId="0">#REF!</definedName>
    <definedName name="o2_index_meseci">#REF!</definedName>
    <definedName name="O2_Izabrane_Emisije" localSheetId="0">#REF!</definedName>
    <definedName name="O2_Izabrane_Emisije">#REF!</definedName>
    <definedName name="O2_k1" localSheetId="0">#REF!</definedName>
    <definedName name="O2_k1">#REF!</definedName>
    <definedName name="O2_k2" localSheetId="0">#REF!</definedName>
    <definedName name="O2_k2">#REF!</definedName>
    <definedName name="O2_kurs" localSheetId="0">#REF!</definedName>
    <definedName name="O2_kurs">#REF!</definedName>
    <definedName name="O2_NPT" localSheetId="0">#REF!</definedName>
    <definedName name="O2_NPT">#REF!</definedName>
    <definedName name="o2_pocetak" localSheetId="0">#REF!</definedName>
    <definedName name="o2_pocetak">#REF!</definedName>
    <definedName name="O2_programi" localSheetId="0">#REF!</definedName>
    <definedName name="O2_programi">#REF!</definedName>
    <definedName name="O2_PT" localSheetId="0">#REF!</definedName>
    <definedName name="O2_PT">#REF!</definedName>
    <definedName name="o2_rucni_rejtinzi" localSheetId="0">#REF!</definedName>
    <definedName name="o2_rucni_rejtinzi">#REF!</definedName>
    <definedName name="O2_S_C" localSheetId="0">#REF!</definedName>
    <definedName name="O2_S_C">#REF!</definedName>
    <definedName name="O2_spot_meseci" localSheetId="0">#REF!</definedName>
    <definedName name="O2_spot_meseci">#REF!</definedName>
    <definedName name="O2_universe" localSheetId="0">#REF!</definedName>
    <definedName name="O2_universe">#REF!</definedName>
    <definedName name="O2I_A" localSheetId="0">#REF!</definedName>
    <definedName name="O2I_A">#REF!</definedName>
    <definedName name="O2I_B" localSheetId="0">#REF!</definedName>
    <definedName name="O2I_B">#REF!</definedName>
    <definedName name="O2I_C" localSheetId="0">#REF!</definedName>
    <definedName name="O2I_C">#REF!</definedName>
    <definedName name="O2I_D" localSheetId="0">#REF!</definedName>
    <definedName name="O2I_D">#REF!</definedName>
    <definedName name="O2I_E" localSheetId="0">#REF!</definedName>
    <definedName name="O2I_E">#REF!</definedName>
    <definedName name="O2I_F" localSheetId="0">#REF!</definedName>
    <definedName name="O2I_F">#REF!</definedName>
    <definedName name="O2I_G" localSheetId="0">#REF!</definedName>
    <definedName name="O2I_G">#REF!</definedName>
    <definedName name="O2I_H" localSheetId="0">#REF!</definedName>
    <definedName name="O2I_H">#REF!</definedName>
    <definedName name="O2I_I" localSheetId="0">#REF!</definedName>
    <definedName name="O2I_I">#REF!</definedName>
    <definedName name="O2I_J" localSheetId="0">#REF!</definedName>
    <definedName name="O2I_J">#REF!</definedName>
    <definedName name="O2I_k" localSheetId="0">#REF!</definedName>
    <definedName name="O2I_k">#REF!</definedName>
    <definedName name="O2I_l" localSheetId="0">#REF!</definedName>
    <definedName name="O2I_l">#REF!</definedName>
    <definedName name="O2I_M" localSheetId="0">#REF!</definedName>
    <definedName name="O2I_M">#REF!</definedName>
    <definedName name="O2I_N" localSheetId="0">#REF!</definedName>
    <definedName name="O2I_N">#REF!</definedName>
    <definedName name="O2I_O" localSheetId="0">#REF!</definedName>
    <definedName name="O2I_O">#REF!</definedName>
    <definedName name="O2I_P" localSheetId="0">#REF!</definedName>
    <definedName name="O2I_P">#REF!</definedName>
    <definedName name="O2I_Q" localSheetId="0">#REF!</definedName>
    <definedName name="O2I_Q">#REF!</definedName>
    <definedName name="O2I_R" localSheetId="0">#REF!</definedName>
    <definedName name="O2I_R">#REF!</definedName>
    <definedName name="O2I_S" localSheetId="0">#REF!</definedName>
    <definedName name="O2I_S">#REF!</definedName>
    <definedName name="O2I_T" localSheetId="0">#REF!</definedName>
    <definedName name="O2I_T">#REF!</definedName>
    <definedName name="O2S_10" localSheetId="0">#REF!</definedName>
    <definedName name="O2S_10">#REF!</definedName>
    <definedName name="O2S_11" localSheetId="0">#REF!</definedName>
    <definedName name="O2S_11">#REF!</definedName>
    <definedName name="O2S_12" localSheetId="0">#REF!</definedName>
    <definedName name="O2S_12">#REF!</definedName>
    <definedName name="O2S_13" localSheetId="0">#REF!</definedName>
    <definedName name="O2S_13">#REF!</definedName>
    <definedName name="O2S_14" localSheetId="0">#REF!</definedName>
    <definedName name="O2S_14">#REF!</definedName>
    <definedName name="O2S_15" localSheetId="0">#REF!</definedName>
    <definedName name="O2S_15">#REF!</definedName>
    <definedName name="O2S_16" localSheetId="0">#REF!</definedName>
    <definedName name="O2S_16">#REF!</definedName>
    <definedName name="O2S_17" localSheetId="0">#REF!</definedName>
    <definedName name="O2S_17">#REF!</definedName>
    <definedName name="O2S_18" localSheetId="0">#REF!</definedName>
    <definedName name="O2S_18">#REF!</definedName>
    <definedName name="O2S_19" localSheetId="0">#REF!</definedName>
    <definedName name="O2S_19">#REF!</definedName>
    <definedName name="O2S_20" localSheetId="0">#REF!</definedName>
    <definedName name="O2S_20">#REF!</definedName>
    <definedName name="O2S_6" localSheetId="0">#REF!</definedName>
    <definedName name="O2S_6">#REF!</definedName>
    <definedName name="O2S_7" localSheetId="0">#REF!</definedName>
    <definedName name="O2S_7">#REF!</definedName>
    <definedName name="O2S_8" localSheetId="0">#REF!</definedName>
    <definedName name="O2S_8">#REF!</definedName>
    <definedName name="O2S_9" localSheetId="0">#REF!</definedName>
    <definedName name="O2S_9">#REF!</definedName>
    <definedName name="O2S1" localSheetId="0">#REF!</definedName>
    <definedName name="O2S1">#REF!</definedName>
    <definedName name="O2S2" localSheetId="0">#REF!</definedName>
    <definedName name="O2S2">#REF!</definedName>
    <definedName name="O2S3" localSheetId="0">#REF!</definedName>
    <definedName name="O2S3">#REF!</definedName>
    <definedName name="O2S4" localSheetId="0">#REF!</definedName>
    <definedName name="O2S4">#REF!</definedName>
    <definedName name="O2S5" localSheetId="0">#REF!</definedName>
    <definedName name="O2S5">#REF!</definedName>
    <definedName name="Odnos_DIN_EUR" localSheetId="0">#REF!</definedName>
    <definedName name="Odnos_DIN_EUR">#REF!</definedName>
    <definedName name="ok" localSheetId="0">#REF!</definedName>
    <definedName name="ok">#REF!</definedName>
    <definedName name="old" localSheetId="0">#REF!</definedName>
    <definedName name="old">#REF!</definedName>
    <definedName name="Options" localSheetId="0">#REF!</definedName>
    <definedName name="Options">#REF!</definedName>
    <definedName name="OrdersRange" localSheetId="0">#REF!</definedName>
    <definedName name="OrdersRange">#REF!</definedName>
    <definedName name="ORTcpp" localSheetId="0">#REF!</definedName>
    <definedName name="ORTcpp">#REF!</definedName>
    <definedName name="OS_1" localSheetId="0">#REF!</definedName>
    <definedName name="OS_1">#REF!</definedName>
    <definedName name="OS_10" localSheetId="0">#REF!</definedName>
    <definedName name="OS_10">#REF!</definedName>
    <definedName name="OS_11" localSheetId="0">#REF!</definedName>
    <definedName name="OS_11">#REF!</definedName>
    <definedName name="OS_12" localSheetId="0">#REF!</definedName>
    <definedName name="OS_12">#REF!</definedName>
    <definedName name="OS_13" localSheetId="0">#REF!</definedName>
    <definedName name="OS_13">#REF!</definedName>
    <definedName name="OS_14" localSheetId="0">#REF!</definedName>
    <definedName name="OS_14">#REF!</definedName>
    <definedName name="OS_15" localSheetId="0">#REF!</definedName>
    <definedName name="OS_15">#REF!</definedName>
    <definedName name="OS_16" localSheetId="0">#REF!</definedName>
    <definedName name="OS_16">#REF!</definedName>
    <definedName name="OS_17" localSheetId="0">#REF!</definedName>
    <definedName name="OS_17">#REF!</definedName>
    <definedName name="OS_18" localSheetId="0">#REF!</definedName>
    <definedName name="OS_18">#REF!</definedName>
    <definedName name="OS_19" localSheetId="0">#REF!</definedName>
    <definedName name="OS_19">#REF!</definedName>
    <definedName name="OS_2" localSheetId="0">#REF!</definedName>
    <definedName name="OS_2">#REF!</definedName>
    <definedName name="OS_20" localSheetId="0">#REF!</definedName>
    <definedName name="OS_20">#REF!</definedName>
    <definedName name="OS_3" localSheetId="0">#REF!</definedName>
    <definedName name="OS_3">#REF!</definedName>
    <definedName name="OS_4" localSheetId="0">#REF!</definedName>
    <definedName name="OS_4">#REF!</definedName>
    <definedName name="OS_5" localSheetId="0">#REF!</definedName>
    <definedName name="OS_5">#REF!</definedName>
    <definedName name="OS_6" localSheetId="0">#REF!</definedName>
    <definedName name="OS_6">#REF!</definedName>
    <definedName name="OS_7" localSheetId="0">#REF!</definedName>
    <definedName name="OS_7">#REF!</definedName>
    <definedName name="OS_8" localSheetId="0">#REF!</definedName>
    <definedName name="OS_8">#REF!</definedName>
    <definedName name="OS_9" localSheetId="0">#REF!</definedName>
    <definedName name="OS_9">#REF!</definedName>
    <definedName name="Outdoor" localSheetId="0">#REF!</definedName>
    <definedName name="Outdoor">#REF!</definedName>
    <definedName name="overview_category" localSheetId="0">#REF!</definedName>
    <definedName name="overview_category">#REF!</definedName>
    <definedName name="Oznaka_kolone_kupovina_po_DIN" localSheetId="0">#REF!</definedName>
    <definedName name="Oznaka_kolone_kupovina_po_DIN">#REF!</definedName>
    <definedName name="Oznaka_kolone_kupovina_po_EUR" localSheetId="0">#REF!</definedName>
    <definedName name="Oznaka_kolone_kupovina_po_EUR">#REF!</definedName>
    <definedName name="p" localSheetId="0">#REF!</definedName>
    <definedName name="p">#REF!</definedName>
    <definedName name="P_I_B" localSheetId="0">#REF!</definedName>
    <definedName name="P_I_B">#REF!</definedName>
    <definedName name="p_k1" localSheetId="0">#REF!</definedName>
    <definedName name="p_k1">#REF!</definedName>
    <definedName name="p_k2" localSheetId="0">#REF!</definedName>
    <definedName name="p_k2">#REF!</definedName>
    <definedName name="p_n1" localSheetId="0">#REF!</definedName>
    <definedName name="p_n1">#REF!</definedName>
    <definedName name="p_n10" localSheetId="0">#REF!</definedName>
    <definedName name="p_n10">#REF!</definedName>
    <definedName name="p_n11" localSheetId="0">#REF!</definedName>
    <definedName name="p_n11">#REF!</definedName>
    <definedName name="p_n12" localSheetId="0">#REF!</definedName>
    <definedName name="p_n12">#REF!</definedName>
    <definedName name="p_n13" localSheetId="0">#REF!</definedName>
    <definedName name="p_n13">#REF!</definedName>
    <definedName name="p_n14" localSheetId="0">#REF!</definedName>
    <definedName name="p_n14">#REF!</definedName>
    <definedName name="p_n2" localSheetId="0">#REF!</definedName>
    <definedName name="p_n2">#REF!</definedName>
    <definedName name="p_n3" localSheetId="0">#REF!</definedName>
    <definedName name="p_n3">#REF!</definedName>
    <definedName name="p_n4" localSheetId="0">#REF!</definedName>
    <definedName name="p_n4">#REF!</definedName>
    <definedName name="p_n5" localSheetId="0">#REF!</definedName>
    <definedName name="p_n5">#REF!</definedName>
    <definedName name="p_n6" localSheetId="0">#REF!</definedName>
    <definedName name="p_n6">#REF!</definedName>
    <definedName name="p_n7" localSheetId="0">#REF!</definedName>
    <definedName name="p_n7">#REF!</definedName>
    <definedName name="p_n8" localSheetId="0">#REF!</definedName>
    <definedName name="p_n8">#REF!</definedName>
    <definedName name="p_n9" localSheetId="0">#REF!</definedName>
    <definedName name="p_n9">#REF!</definedName>
    <definedName name="P_NPT" localSheetId="0">#REF!</definedName>
    <definedName name="P_NPT">#REF!</definedName>
    <definedName name="P_PT" localSheetId="0">#REF!</definedName>
    <definedName name="P_PT">#REF!</definedName>
    <definedName name="P_T" localSheetId="0">#REF!</definedName>
    <definedName name="P_T">#REF!</definedName>
    <definedName name="P_U_B" localSheetId="0">#REF!</definedName>
    <definedName name="P_U_B">#REF!</definedName>
    <definedName name="p_zn1" localSheetId="0">#REF!</definedName>
    <definedName name="p_zn1">#REF!</definedName>
    <definedName name="p_zn2" localSheetId="0">#REF!</definedName>
    <definedName name="p_zn2">#REF!</definedName>
    <definedName name="p_zn3" localSheetId="0">#REF!</definedName>
    <definedName name="p_zn3">#REF!</definedName>
    <definedName name="p_zn4" localSheetId="0">#REF!</definedName>
    <definedName name="p_zn4">#REF!</definedName>
    <definedName name="p_zn5" localSheetId="0">#REF!</definedName>
    <definedName name="p_zn5">#REF!</definedName>
    <definedName name="pathfinder" localSheetId="0" hidden="1">#REF!</definedName>
    <definedName name="pathfinder" hidden="1">#REF!</definedName>
    <definedName name="PDV" localSheetId="0">#REF!</definedName>
    <definedName name="PDV">#REF!</definedName>
    <definedName name="period" localSheetId="0">#REF!</definedName>
    <definedName name="period">#REF!</definedName>
    <definedName name="period1" localSheetId="0">#REF!</definedName>
    <definedName name="period1">#REF!</definedName>
    <definedName name="pi" localSheetId="0">#REF!</definedName>
    <definedName name="pi">#REF!</definedName>
    <definedName name="PI_A" localSheetId="0">#REF!</definedName>
    <definedName name="PI_A">#REF!</definedName>
    <definedName name="PI_B" localSheetId="0">#REF!</definedName>
    <definedName name="PI_B">#REF!</definedName>
    <definedName name="PI_C" localSheetId="0">#REF!</definedName>
    <definedName name="PI_C">#REF!</definedName>
    <definedName name="PI_D" localSheetId="0">#REF!</definedName>
    <definedName name="PI_D">#REF!</definedName>
    <definedName name="PI_E" localSheetId="0">#REF!</definedName>
    <definedName name="PI_E">#REF!</definedName>
    <definedName name="PI_F" localSheetId="0">#REF!</definedName>
    <definedName name="PI_F">#REF!</definedName>
    <definedName name="PI_G" localSheetId="0">#REF!</definedName>
    <definedName name="PI_G">#REF!</definedName>
    <definedName name="PI_H" localSheetId="0">#REF!</definedName>
    <definedName name="PI_H">#REF!</definedName>
    <definedName name="PI_I" localSheetId="0">#REF!</definedName>
    <definedName name="PI_I">#REF!</definedName>
    <definedName name="PI_J" localSheetId="0">#REF!</definedName>
    <definedName name="PI_J">#REF!</definedName>
    <definedName name="PI_K" localSheetId="0">#REF!</definedName>
    <definedName name="PI_K">#REF!</definedName>
    <definedName name="PI_L" localSheetId="0">#REF!</definedName>
    <definedName name="PI_L">#REF!</definedName>
    <definedName name="PI_M" localSheetId="0">#REF!</definedName>
    <definedName name="PI_M">#REF!</definedName>
    <definedName name="PI_N" localSheetId="0">#REF!</definedName>
    <definedName name="PI_N">#REF!</definedName>
    <definedName name="PI_O" localSheetId="0">#REF!</definedName>
    <definedName name="PI_O">#REF!</definedName>
    <definedName name="PI_P" localSheetId="0">#REF!</definedName>
    <definedName name="PI_P">#REF!</definedName>
    <definedName name="PI_Q" localSheetId="0">#REF!</definedName>
    <definedName name="PI_Q">#REF!</definedName>
    <definedName name="PI_R" localSheetId="0">#REF!</definedName>
    <definedName name="PI_R">#REF!</definedName>
    <definedName name="PI_S" localSheetId="0">#REF!</definedName>
    <definedName name="PI_S">#REF!</definedName>
    <definedName name="PI_T" localSheetId="0">#REF!</definedName>
    <definedName name="PI_T">#REF!</definedName>
    <definedName name="Pink_bockanje" localSheetId="0">#REF!</definedName>
    <definedName name="Pink_bockanje">#REF!</definedName>
    <definedName name="Pink_budget_spot" localSheetId="0">#REF!</definedName>
    <definedName name="Pink_budget_spot">#REF!</definedName>
    <definedName name="PINK_BUY" localSheetId="0">#REF!</definedName>
    <definedName name="PINK_BUY">#REF!</definedName>
    <definedName name="Pink_ceo_kanal" localSheetId="0">#REF!</definedName>
    <definedName name="Pink_ceo_kanal">#REF!</definedName>
    <definedName name="PINK_DA_NE" localSheetId="0">#REF!</definedName>
    <definedName name="PINK_DA_NE">#REF!</definedName>
    <definedName name="PINK_emisije" localSheetId="0">#REF!</definedName>
    <definedName name="PINK_emisije">#REF!</definedName>
    <definedName name="Pink_Emisije_Engleski" localSheetId="0">#REF!</definedName>
    <definedName name="Pink_Emisije_Engleski">#REF!</definedName>
    <definedName name="Pink_Gross_CPP" localSheetId="0">#REF!</definedName>
    <definedName name="Pink_Gross_CPP">#REF!</definedName>
    <definedName name="Pink_Gross_Formula" localSheetId="0">#REF!</definedName>
    <definedName name="Pink_Gross_Formula">#REF!</definedName>
    <definedName name="Pink_Gross_SEC" localSheetId="0">#REF!</definedName>
    <definedName name="Pink_Gross_SEC">#REF!</definedName>
    <definedName name="pink_index_meseci" localSheetId="0">#REF!</definedName>
    <definedName name="pink_index_meseci">#REF!</definedName>
    <definedName name="Pink_Izabrane_Emisije" localSheetId="0">#REF!</definedName>
    <definedName name="Pink_Izabrane_Emisije">#REF!</definedName>
    <definedName name="pink_kurs" localSheetId="0">#REF!</definedName>
    <definedName name="pink_kurs">#REF!</definedName>
    <definedName name="Pink_nedeljne_formule" localSheetId="0">#REF!</definedName>
    <definedName name="Pink_nedeljne_formule">#REF!</definedName>
    <definedName name="Pink_pocetak" localSheetId="0">#REF!</definedName>
    <definedName name="Pink_pocetak">#REF!</definedName>
    <definedName name="Pink_programi" localSheetId="0">#REF!</definedName>
    <definedName name="Pink_programi">#REF!</definedName>
    <definedName name="pink_rucni_rejtinzi" localSheetId="0">#REF!</definedName>
    <definedName name="pink_rucni_rejtinzi">#REF!</definedName>
    <definedName name="PINK_S_C" localSheetId="0">#REF!</definedName>
    <definedName name="PINK_S_C">#REF!</definedName>
    <definedName name="PINK_spot_meseci" localSheetId="0">#REF!</definedName>
    <definedName name="PINK_spot_meseci">#REF!</definedName>
    <definedName name="pink_universe" localSheetId="0">#REF!</definedName>
    <definedName name="pink_universe">#REF!</definedName>
    <definedName name="pivot" localSheetId="0">#REF!</definedName>
    <definedName name="pivot">#REF!</definedName>
    <definedName name="PLAN" localSheetId="0">#REF!</definedName>
    <definedName name="PLAN">#REF!</definedName>
    <definedName name="PLAN_CY" localSheetId="0">#REF!</definedName>
    <definedName name="PLAN_CY">#REF!</definedName>
    <definedName name="PLAN_Y" localSheetId="0">#REF!</definedName>
    <definedName name="PLAN_Y">#REF!</definedName>
    <definedName name="PlanGross" localSheetId="0">#REF!</definedName>
    <definedName name="PlanGross">#REF!</definedName>
    <definedName name="PLANI" localSheetId="0">#REF!</definedName>
    <definedName name="PLANI">#REF!</definedName>
    <definedName name="PlanNet" localSheetId="0">#REF!</definedName>
    <definedName name="PlanNet">#REF!</definedName>
    <definedName name="Platform" localSheetId="0">#REF!</definedName>
    <definedName name="Platform">#REF!</definedName>
    <definedName name="po" localSheetId="0">#REF!</definedName>
    <definedName name="po">#REF!</definedName>
    <definedName name="Pocetak_kampanje" localSheetId="0">#REF!</definedName>
    <definedName name="Pocetak_kampanje">#REF!</definedName>
    <definedName name="poiugt" localSheetId="0" hidden="1">#REF!</definedName>
    <definedName name="poiugt" hidden="1">#REF!</definedName>
    <definedName name="Pop_B92" localSheetId="0">#REF!</definedName>
    <definedName name="Pop_B92">#REF!</definedName>
    <definedName name="Pop_BK" localSheetId="0">#REF!</definedName>
    <definedName name="Pop_BK">#REF!</definedName>
    <definedName name="Pop_Fox" localSheetId="0">#REF!</definedName>
    <definedName name="Pop_Fox">#REF!</definedName>
    <definedName name="Pop_Happy" localSheetId="0">#REF!</definedName>
    <definedName name="Pop_Happy">#REF!</definedName>
    <definedName name="Pop_O2" localSheetId="0">#REF!</definedName>
    <definedName name="Pop_O2">#REF!</definedName>
    <definedName name="Pop_P" localSheetId="0">#REF!</definedName>
    <definedName name="Pop_P">#REF!</definedName>
    <definedName name="Pop_PRVA" localSheetId="0">#REF!</definedName>
    <definedName name="Pop_PRVA">#REF!</definedName>
    <definedName name="Pop_R1" localSheetId="0">#REF!</definedName>
    <definedName name="Pop_R1">#REF!</definedName>
    <definedName name="Pop_R2" localSheetId="0">#REF!</definedName>
    <definedName name="Pop_R2">#REF!</definedName>
    <definedName name="Pop_R3" localSheetId="0">#REF!</definedName>
    <definedName name="Pop_R3">#REF!</definedName>
    <definedName name="Pop_STB" localSheetId="0">#REF!</definedName>
    <definedName name="Pop_STB">#REF!</definedName>
    <definedName name="popa" localSheetId="0">#REF!</definedName>
    <definedName name="popa">#REF!</definedName>
    <definedName name="Popust_021" localSheetId="0">#REF!</definedName>
    <definedName name="Popust_021">#REF!</definedName>
    <definedName name="Popust_063" localSheetId="0">#REF!</definedName>
    <definedName name="Popust_063">#REF!</definedName>
    <definedName name="Popust_096" localSheetId="0">#REF!</definedName>
    <definedName name="Popust_096">#REF!</definedName>
    <definedName name="Popust_45" localSheetId="0">#REF!</definedName>
    <definedName name="Popust_45">#REF!</definedName>
    <definedName name="Popust_ANEM" localSheetId="0">#REF!</definedName>
    <definedName name="Popust_ANEM">#REF!</definedName>
    <definedName name="Popust_b92" localSheetId="0">#REF!</definedName>
    <definedName name="Popust_b92">#REF!</definedName>
    <definedName name="Popust_BK" localSheetId="0">#REF!</definedName>
    <definedName name="Popust_BK">#REF!</definedName>
    <definedName name="Popust_Cacak" localSheetId="0">#REF!</definedName>
    <definedName name="Popust_Cacak">#REF!</definedName>
    <definedName name="Popust_City_Beograd" localSheetId="0">#REF!</definedName>
    <definedName name="Popust_City_Beograd">#REF!</definedName>
    <definedName name="Popust_City_Nis" localSheetId="0">#REF!</definedName>
    <definedName name="Popust_City_Nis">#REF!</definedName>
    <definedName name="Popust_CITY_radio" localSheetId="0">#REF!</definedName>
    <definedName name="Popust_CITY_radio">#REF!</definedName>
    <definedName name="Popust_CityR_Nis" localSheetId="0">#REF!</definedName>
    <definedName name="Popust_CityR_Nis">#REF!</definedName>
    <definedName name="Popust_Delta" localSheetId="0">#REF!</definedName>
    <definedName name="Popust_Delta">#REF!</definedName>
    <definedName name="Popust_Dunav" localSheetId="0">#REF!</definedName>
    <definedName name="Popust_Dunav">#REF!</definedName>
    <definedName name="Popust_Index" localSheetId="0">#REF!</definedName>
    <definedName name="Popust_Index">#REF!</definedName>
    <definedName name="Popust_Jagodina" localSheetId="0">#REF!</definedName>
    <definedName name="Popust_Jagodina">#REF!</definedName>
    <definedName name="Popust_Kragujevac" localSheetId="0">#REF!</definedName>
    <definedName name="Popust_Kragujevac">#REF!</definedName>
    <definedName name="Popust_Kraljevo" localSheetId="0">#REF!</definedName>
    <definedName name="Popust_Kraljevo">#REF!</definedName>
    <definedName name="Popust_Luna" localSheetId="0">#REF!</definedName>
    <definedName name="Popust_Luna">#REF!</definedName>
    <definedName name="Popust_Pancevo" localSheetId="0">#REF!</definedName>
    <definedName name="Popust_Pancevo">#REF!</definedName>
    <definedName name="Popust_Patak" localSheetId="0">#REF!</definedName>
    <definedName name="Popust_Patak">#REF!</definedName>
    <definedName name="Popust_Petica_Nis" localSheetId="0">#REF!</definedName>
    <definedName name="Popust_Petica_Nis">#REF!</definedName>
    <definedName name="Popust_PINK" localSheetId="0">#REF!</definedName>
    <definedName name="Popust_PINK">#REF!</definedName>
    <definedName name="Popust_Radio_31" localSheetId="0">#REF!</definedName>
    <definedName name="Popust_Radio_31">#REF!</definedName>
    <definedName name="Popust_radio_S" localSheetId="0">#REF!</definedName>
    <definedName name="Popust_radio_S">#REF!</definedName>
    <definedName name="Popust_Radio_STB" localSheetId="0">#REF!</definedName>
    <definedName name="Popust_Radio_STB">#REF!</definedName>
    <definedName name="Popust_RTS" localSheetId="0">#REF!</definedName>
    <definedName name="Popust_RTS">#REF!</definedName>
    <definedName name="Popust_Santos" localSheetId="0">#REF!</definedName>
    <definedName name="Popust_Santos">#REF!</definedName>
    <definedName name="Popust_Skakavac" localSheetId="0">#REF!</definedName>
    <definedName name="Popust_Skakavac">#REF!</definedName>
    <definedName name="Popust_Sport_FM" localSheetId="0">#REF!</definedName>
    <definedName name="Popust_Sport_FM">#REF!</definedName>
    <definedName name="Popust_STB" localSheetId="0">#REF!</definedName>
    <definedName name="Popust_STB">#REF!</definedName>
    <definedName name="Popust_STBB" localSheetId="0">#REF!</definedName>
    <definedName name="Popust_STBB">#REF!</definedName>
    <definedName name="Popust_Subotica" localSheetId="0">#REF!</definedName>
    <definedName name="Popust_Subotica">#REF!</definedName>
    <definedName name="Popust_Venus" localSheetId="0">#REF!</definedName>
    <definedName name="Popust_Venus">#REF!</definedName>
    <definedName name="Popust_Vranje" localSheetId="0">#REF!</definedName>
    <definedName name="Popust_Vranje">#REF!</definedName>
    <definedName name="Popust_YU_Eco" localSheetId="0">#REF!</definedName>
    <definedName name="Popust_YU_Eco">#REF!</definedName>
    <definedName name="Popust_Zajecar" localSheetId="0">#REF!</definedName>
    <definedName name="Popust_Zajecar">#REF!</definedName>
    <definedName name="por" localSheetId="0">#REF!</definedName>
    <definedName name="por">#REF!</definedName>
    <definedName name="Porez" localSheetId="0">#REF!</definedName>
    <definedName name="Porez">#REF!</definedName>
    <definedName name="pose" localSheetId="0">#REF!</definedName>
    <definedName name="pose">#REF!</definedName>
    <definedName name="Poseban_popust" localSheetId="0">#REF!</definedName>
    <definedName name="Poseban_popust">#REF!</definedName>
    <definedName name="position" localSheetId="0">#REF!</definedName>
    <definedName name="position">#REF!</definedName>
    <definedName name="Ppoust_Radio_Subotica" localSheetId="0">#REF!</definedName>
    <definedName name="Ppoust_Radio_Subotica">#REF!</definedName>
    <definedName name="PR_A" localSheetId="0">#REF!</definedName>
    <definedName name="PR_A">#REF!</definedName>
    <definedName name="PR_B" localSheetId="0">#REF!</definedName>
    <definedName name="PR_B">#REF!</definedName>
    <definedName name="PR_C" localSheetId="0">#REF!</definedName>
    <definedName name="PR_C">#REF!</definedName>
    <definedName name="PR_D" localSheetId="0">#REF!</definedName>
    <definedName name="PR_D">#REF!</definedName>
    <definedName name="PR_E" localSheetId="0">#REF!</definedName>
    <definedName name="PR_E">#REF!</definedName>
    <definedName name="PR_F" localSheetId="0">#REF!</definedName>
    <definedName name="PR_F">#REF!</definedName>
    <definedName name="PR_G" localSheetId="0">#REF!</definedName>
    <definedName name="PR_G">#REF!</definedName>
    <definedName name="PR_H" localSheetId="0">#REF!</definedName>
    <definedName name="PR_H">#REF!</definedName>
    <definedName name="PR_I" localSheetId="0">#REF!</definedName>
    <definedName name="PR_I">#REF!</definedName>
    <definedName name="PR_J" localSheetId="0">#REF!</definedName>
    <definedName name="PR_J">#REF!</definedName>
    <definedName name="PR_k" localSheetId="0">#REF!</definedName>
    <definedName name="PR_k">#REF!</definedName>
    <definedName name="PR_L" localSheetId="0">#REF!</definedName>
    <definedName name="PR_L">#REF!</definedName>
    <definedName name="PR_M" localSheetId="0">#REF!</definedName>
    <definedName name="PR_M">#REF!</definedName>
    <definedName name="PR_N" localSheetId="0">#REF!</definedName>
    <definedName name="PR_N">#REF!</definedName>
    <definedName name="PR_O" localSheetId="0">#REF!</definedName>
    <definedName name="PR_O">#REF!</definedName>
    <definedName name="PR_P" localSheetId="0">#REF!</definedName>
    <definedName name="PR_P">#REF!</definedName>
    <definedName name="PR_Q" localSheetId="0">#REF!</definedName>
    <definedName name="PR_Q">#REF!</definedName>
    <definedName name="PR_R" localSheetId="0">#REF!</definedName>
    <definedName name="PR_R">#REF!</definedName>
    <definedName name="PR_S" localSheetId="0">#REF!</definedName>
    <definedName name="PR_S">#REF!</definedName>
    <definedName name="PR_T" localSheetId="0">#REF!</definedName>
    <definedName name="PR_T">#REF!</definedName>
    <definedName name="_xlnm.Print_Area" localSheetId="0">'Pink Cable Model2'!$A$1:$BC$409</definedName>
    <definedName name="_xlnm.Print_Area">#REF!</definedName>
    <definedName name="PRINT_AREA_MI" localSheetId="0">#REF!</definedName>
    <definedName name="PRINT_AREA_MI">#REF!</definedName>
    <definedName name="Print_BE" localSheetId="0">#REF!</definedName>
    <definedName name="Print_BE">#REF!</definedName>
    <definedName name="Print_DE" localSheetId="0">#REF!</definedName>
    <definedName name="Print_DE">#REF!</definedName>
    <definedName name="Print_FR" localSheetId="0">#REF!</definedName>
    <definedName name="Print_FR">#REF!</definedName>
    <definedName name="Print_main" localSheetId="0">#REF!</definedName>
    <definedName name="Print_main">#REF!</definedName>
    <definedName name="Print_NL" localSheetId="0">#REF!</definedName>
    <definedName name="Print_NL">#REF!</definedName>
    <definedName name="Print_SE" localSheetId="0">#REF!</definedName>
    <definedName name="Print_SE">#REF!</definedName>
    <definedName name="Print_UK" localSheetId="0">#REF!</definedName>
    <definedName name="Print_UK">#REF!</definedName>
    <definedName name="product" localSheetId="0">#REF!</definedName>
    <definedName name="product">#REF!</definedName>
    <definedName name="programi" localSheetId="0">#REF!</definedName>
    <definedName name="programi">#REF!</definedName>
    <definedName name="Project" localSheetId="0">#REF!</definedName>
    <definedName name="Project">#REF!</definedName>
    <definedName name="Prva_bockanje" localSheetId="0">#REF!</definedName>
    <definedName name="Prva_bockanje">#REF!</definedName>
    <definedName name="prva_budget_spot" localSheetId="0">#REF!</definedName>
    <definedName name="prva_budget_spot">#REF!</definedName>
    <definedName name="PRVA_BUY" localSheetId="0">#REF!</definedName>
    <definedName name="PRVA_BUY">#REF!</definedName>
    <definedName name="PRVA_ceo_kanal" localSheetId="0">#REF!</definedName>
    <definedName name="PRVA_ceo_kanal">#REF!</definedName>
    <definedName name="PRVA_DA_NE" localSheetId="0">#REF!</definedName>
    <definedName name="PRVA_DA_NE">#REF!</definedName>
    <definedName name="PRVA_Emisije_Engleski" localSheetId="0">#REF!</definedName>
    <definedName name="PRVA_Emisije_Engleski">#REF!</definedName>
    <definedName name="prva_index_meseci" localSheetId="0">#REF!</definedName>
    <definedName name="prva_index_meseci">#REF!</definedName>
    <definedName name="PRVA_Izabrane_Emisije" localSheetId="0">#REF!</definedName>
    <definedName name="PRVA_Izabrane_Emisije">#REF!</definedName>
    <definedName name="PRVA_kurs" localSheetId="0">#REF!</definedName>
    <definedName name="PRVA_kurs">#REF!</definedName>
    <definedName name="PRVA_NPT" localSheetId="0">#REF!</definedName>
    <definedName name="PRVA_NPT">#REF!</definedName>
    <definedName name="prva_pocetak" localSheetId="0">#REF!</definedName>
    <definedName name="prva_pocetak">#REF!</definedName>
    <definedName name="PRVA_programi" localSheetId="0">#REF!</definedName>
    <definedName name="PRVA_programi">#REF!</definedName>
    <definedName name="PRVA_PT" localSheetId="0">#REF!</definedName>
    <definedName name="PRVA_PT">#REF!</definedName>
    <definedName name="prva_rucni_rejtinzi" localSheetId="0">#REF!</definedName>
    <definedName name="prva_rucni_rejtinzi">#REF!</definedName>
    <definedName name="PRVA_S_C" localSheetId="0">#REF!</definedName>
    <definedName name="PRVA_S_C">#REF!</definedName>
    <definedName name="prva_spot_meseci" localSheetId="0">#REF!</definedName>
    <definedName name="prva_spot_meseci">#REF!</definedName>
    <definedName name="PRVA_universe" localSheetId="0">#REF!</definedName>
    <definedName name="PRVA_universe">#REF!</definedName>
    <definedName name="PS_10" localSheetId="0">#REF!</definedName>
    <definedName name="PS_10">#REF!</definedName>
    <definedName name="PS_11" localSheetId="0">#REF!</definedName>
    <definedName name="PS_11">#REF!</definedName>
    <definedName name="PS_12" localSheetId="0">#REF!</definedName>
    <definedName name="PS_12">#REF!</definedName>
    <definedName name="PS_13" localSheetId="0">#REF!</definedName>
    <definedName name="PS_13">#REF!</definedName>
    <definedName name="PS_14" localSheetId="0">#REF!</definedName>
    <definedName name="PS_14">#REF!</definedName>
    <definedName name="PS_15" localSheetId="0">#REF!</definedName>
    <definedName name="PS_15">#REF!</definedName>
    <definedName name="PS_16" localSheetId="0">#REF!</definedName>
    <definedName name="PS_16">#REF!</definedName>
    <definedName name="PS_17" localSheetId="0">#REF!</definedName>
    <definedName name="PS_17">#REF!</definedName>
    <definedName name="PS_18" localSheetId="0">#REF!</definedName>
    <definedName name="PS_18">#REF!</definedName>
    <definedName name="PS_19" localSheetId="0">#REF!</definedName>
    <definedName name="PS_19">#REF!</definedName>
    <definedName name="PS_20" localSheetId="0">#REF!</definedName>
    <definedName name="PS_20">#REF!</definedName>
    <definedName name="PS_6" localSheetId="0">#REF!</definedName>
    <definedName name="PS_6">#REF!</definedName>
    <definedName name="PS_7" localSheetId="0">#REF!</definedName>
    <definedName name="PS_7">#REF!</definedName>
    <definedName name="PS_8" localSheetId="0">#REF!</definedName>
    <definedName name="PS_8">#REF!</definedName>
    <definedName name="PS_9" localSheetId="0">#REF!</definedName>
    <definedName name="PS_9">#REF!</definedName>
    <definedName name="PtchgTot" localSheetId="0">#REF!</definedName>
    <definedName name="PtchgTot">#REF!</definedName>
    <definedName name="publicationlist" localSheetId="0">#REF!</definedName>
    <definedName name="publicationlist">#REF!</definedName>
    <definedName name="Q_T" localSheetId="0">#REF!</definedName>
    <definedName name="Q_T">#REF!</definedName>
    <definedName name="r_k1" localSheetId="0">#REF!</definedName>
    <definedName name="r_k1">#REF!</definedName>
    <definedName name="r_k2" localSheetId="0">#REF!</definedName>
    <definedName name="r_k2">#REF!</definedName>
    <definedName name="R_T" localSheetId="0">#REF!</definedName>
    <definedName name="R_T">#REF!</definedName>
    <definedName name="ra" localSheetId="0">#REF!</definedName>
    <definedName name="ra">#REF!</definedName>
    <definedName name="rabat" localSheetId="0">#REF!</definedName>
    <definedName name="rabat">#REF!</definedName>
    <definedName name="Racunanje_nedelja" localSheetId="0">#REF!</definedName>
    <definedName name="Racunanje_nedelja">#REF!</definedName>
    <definedName name="Radio" localSheetId="0">#REF!</definedName>
    <definedName name="Radio">#REF!</definedName>
    <definedName name="Radio_021" localSheetId="0">#REF!</definedName>
    <definedName name="Radio_021">#REF!</definedName>
    <definedName name="Radio_City_Nis" localSheetId="0">#REF!</definedName>
    <definedName name="Radio_City_Nis">#REF!</definedName>
    <definedName name="Radio_Delta" localSheetId="0">#REF!</definedName>
    <definedName name="Radio_Delta">#REF!</definedName>
    <definedName name="Radio_Dunav" localSheetId="0">#REF!</definedName>
    <definedName name="Radio_Dunav">#REF!</definedName>
    <definedName name="Radio_Patak" localSheetId="0">#REF!</definedName>
    <definedName name="Radio_Patak">#REF!</definedName>
    <definedName name="Radio_Subotica" localSheetId="0">#REF!</definedName>
    <definedName name="Radio_Subotica">#REF!</definedName>
    <definedName name="radiodetail" localSheetId="0">#REF!</definedName>
    <definedName name="radiodetail">#REF!</definedName>
    <definedName name="RawData" localSheetId="0">#REF!</definedName>
    <definedName name="RawData">#REF!</definedName>
    <definedName name="Re1HigC" localSheetId="0">#REF!</definedName>
    <definedName name="Re1HigC">#REF!</definedName>
    <definedName name="Re1HigX" localSheetId="0">#REF!</definedName>
    <definedName name="Re1HigX">#REF!</definedName>
    <definedName name="Re1LowC" localSheetId="0">#REF!</definedName>
    <definedName name="Re1LowC">#REF!</definedName>
    <definedName name="Re1LowX" localSheetId="0">#REF!</definedName>
    <definedName name="Re1LowX">#REF!</definedName>
    <definedName name="Re1MidC" localSheetId="0">#REF!</definedName>
    <definedName name="Re1MidC">#REF!</definedName>
    <definedName name="Re1MidX" localSheetId="0">#REF!</definedName>
    <definedName name="Re1MidX">#REF!</definedName>
    <definedName name="Re2HigC" localSheetId="0">#REF!</definedName>
    <definedName name="Re2HigC">#REF!</definedName>
    <definedName name="Re2HigX" localSheetId="0">#REF!</definedName>
    <definedName name="Re2HigX">#REF!</definedName>
    <definedName name="Re2LowC" localSheetId="0">#REF!</definedName>
    <definedName name="Re2LowC">#REF!</definedName>
    <definedName name="Re2LowX" localSheetId="0">#REF!</definedName>
    <definedName name="Re2LowX">#REF!</definedName>
    <definedName name="Re2MidC" localSheetId="0">#REF!</definedName>
    <definedName name="Re2MidC">#REF!</definedName>
    <definedName name="Re2MidX" localSheetId="0">#REF!</definedName>
    <definedName name="Re2MidX">#REF!</definedName>
    <definedName name="Re3HigC" localSheetId="0">#REF!</definedName>
    <definedName name="Re3HigC">#REF!</definedName>
    <definedName name="Re3HigX" localSheetId="0">#REF!</definedName>
    <definedName name="Re3HigX">#REF!</definedName>
    <definedName name="Re3LowC" localSheetId="0">#REF!</definedName>
    <definedName name="Re3LowC">#REF!</definedName>
    <definedName name="Re3LowX" localSheetId="0">#REF!</definedName>
    <definedName name="Re3LowX">#REF!</definedName>
    <definedName name="Re3MidC" localSheetId="0">#REF!</definedName>
    <definedName name="Re3MidC">#REF!</definedName>
    <definedName name="Re3MidX" localSheetId="0">#REF!</definedName>
    <definedName name="Re3MidX">#REF!</definedName>
    <definedName name="Red_zag_TV1" localSheetId="0">#REF!</definedName>
    <definedName name="Red_zag_TV1">#REF!</definedName>
    <definedName name="Red_zaglavlja_MP" localSheetId="0">#REF!</definedName>
    <definedName name="Red_zaglavlja_MP">#REF!</definedName>
    <definedName name="reference_area" localSheetId="0">#REF!,#REF!</definedName>
    <definedName name="reference_area">#REF!,#REF!</definedName>
    <definedName name="RenTVcpp" localSheetId="0">#REF!</definedName>
    <definedName name="RenTVcpp">#REF!</definedName>
    <definedName name="RI_A" localSheetId="0">#REF!</definedName>
    <definedName name="RI_A">#REF!</definedName>
    <definedName name="RI_B" localSheetId="0">#REF!</definedName>
    <definedName name="RI_B">#REF!</definedName>
    <definedName name="RI_C" localSheetId="0">#REF!</definedName>
    <definedName name="RI_C">#REF!</definedName>
    <definedName name="RI_D" localSheetId="0">#REF!</definedName>
    <definedName name="RI_D">#REF!</definedName>
    <definedName name="RI_E" localSheetId="0">#REF!</definedName>
    <definedName name="RI_E">#REF!</definedName>
    <definedName name="RI_F" localSheetId="0">#REF!</definedName>
    <definedName name="RI_F">#REF!</definedName>
    <definedName name="RI_G" localSheetId="0">#REF!</definedName>
    <definedName name="RI_G">#REF!</definedName>
    <definedName name="RI_H" localSheetId="0">#REF!</definedName>
    <definedName name="RI_H">#REF!</definedName>
    <definedName name="RI_I" localSheetId="0">#REF!</definedName>
    <definedName name="RI_I">#REF!</definedName>
    <definedName name="RI_J" localSheetId="0">#REF!</definedName>
    <definedName name="RI_J">#REF!</definedName>
    <definedName name="RI_K" localSheetId="0">#REF!</definedName>
    <definedName name="RI_K">#REF!</definedName>
    <definedName name="RI_L" localSheetId="0">#REF!</definedName>
    <definedName name="RI_L">#REF!</definedName>
    <definedName name="RI_M" localSheetId="0">#REF!</definedName>
    <definedName name="RI_M">#REF!</definedName>
    <definedName name="RI_N" localSheetId="0">#REF!</definedName>
    <definedName name="RI_N">#REF!</definedName>
    <definedName name="RI_O" localSheetId="0">#REF!</definedName>
    <definedName name="RI_O">#REF!</definedName>
    <definedName name="RI_P" localSheetId="0">#REF!</definedName>
    <definedName name="RI_P">#REF!</definedName>
    <definedName name="RI_Q" localSheetId="0">#REF!</definedName>
    <definedName name="RI_Q">#REF!</definedName>
    <definedName name="RI_R" localSheetId="0">#REF!</definedName>
    <definedName name="RI_R">#REF!</definedName>
    <definedName name="RI_S" localSheetId="0">#REF!</definedName>
    <definedName name="RI_S">#REF!</definedName>
    <definedName name="RI_T" localSheetId="0">#REF!</definedName>
    <definedName name="RI_T">#REF!</definedName>
    <definedName name="RS_10" localSheetId="0">#REF!</definedName>
    <definedName name="RS_10">#REF!</definedName>
    <definedName name="RS_11" localSheetId="0">#REF!</definedName>
    <definedName name="RS_11">#REF!</definedName>
    <definedName name="RS_12" localSheetId="0">#REF!</definedName>
    <definedName name="RS_12">#REF!</definedName>
    <definedName name="RS_13" localSheetId="0">#REF!</definedName>
    <definedName name="RS_13">#REF!</definedName>
    <definedName name="RS_14" localSheetId="0">#REF!</definedName>
    <definedName name="RS_14">#REF!</definedName>
    <definedName name="RS_15" localSheetId="0">#REF!</definedName>
    <definedName name="RS_15">#REF!</definedName>
    <definedName name="RS_16" localSheetId="0">#REF!</definedName>
    <definedName name="RS_16">#REF!</definedName>
    <definedName name="RS_17" localSheetId="0">#REF!</definedName>
    <definedName name="RS_17">#REF!</definedName>
    <definedName name="RS_18" localSheetId="0">#REF!</definedName>
    <definedName name="RS_18">#REF!</definedName>
    <definedName name="RS_19" localSheetId="0">#REF!</definedName>
    <definedName name="RS_19">#REF!</definedName>
    <definedName name="RS_20" localSheetId="0">#REF!</definedName>
    <definedName name="RS_20">#REF!</definedName>
    <definedName name="RS_6" localSheetId="0">#REF!</definedName>
    <definedName name="RS_6">#REF!</definedName>
    <definedName name="RS_7" localSheetId="0">#REF!</definedName>
    <definedName name="RS_7">#REF!</definedName>
    <definedName name="RS_8" localSheetId="0">#REF!</definedName>
    <definedName name="RS_8">#REF!</definedName>
    <definedName name="RS_9" localSheetId="0">#REF!</definedName>
    <definedName name="RS_9">#REF!</definedName>
    <definedName name="rthsr" localSheetId="0">#REF!</definedName>
    <definedName name="rthsr">#REF!</definedName>
    <definedName name="RTRcpp" localSheetId="0">#REF!</definedName>
    <definedName name="RTRcpp">#REF!</definedName>
    <definedName name="RTS_bockanje" localSheetId="0">#REF!</definedName>
    <definedName name="RTS_bockanje">#REF!</definedName>
    <definedName name="rts_budget_spot" localSheetId="0">#REF!</definedName>
    <definedName name="rts_budget_spot">#REF!</definedName>
    <definedName name="RTS_BUY" localSheetId="0">#REF!</definedName>
    <definedName name="RTS_BUY">#REF!</definedName>
    <definedName name="RTS_ceo_kanal" localSheetId="0">#REF!</definedName>
    <definedName name="RTS_ceo_kanal">#REF!</definedName>
    <definedName name="RTS_DA_NE" localSheetId="0">#REF!</definedName>
    <definedName name="RTS_DA_NE">#REF!</definedName>
    <definedName name="RTS_emisije" localSheetId="0">#REF!</definedName>
    <definedName name="RTS_emisije">#REF!</definedName>
    <definedName name="RTS_Emisije_Engleski" localSheetId="0">#REF!</definedName>
    <definedName name="RTS_Emisije_Engleski">#REF!</definedName>
    <definedName name="RTS_Gross_CPP" localSheetId="0">#REF!</definedName>
    <definedName name="RTS_Gross_CPP">#REF!</definedName>
    <definedName name="RTS_Gross_Formula" localSheetId="0">#REF!</definedName>
    <definedName name="RTS_Gross_Formula">#REF!</definedName>
    <definedName name="RTS_Gross_SEC" localSheetId="0">#REF!</definedName>
    <definedName name="RTS_Gross_SEC">#REF!</definedName>
    <definedName name="rts_index_meseci" localSheetId="0">#REF!</definedName>
    <definedName name="rts_index_meseci">#REF!</definedName>
    <definedName name="RTS_Izabrane_Emisije" localSheetId="0">#REF!</definedName>
    <definedName name="RTS_Izabrane_Emisije">#REF!</definedName>
    <definedName name="RTS_nedeljne_formule" localSheetId="0">#REF!</definedName>
    <definedName name="RTS_nedeljne_formule">#REF!</definedName>
    <definedName name="rts_pocetak" localSheetId="0">#REF!</definedName>
    <definedName name="rts_pocetak">#REF!</definedName>
    <definedName name="RTS_programi" localSheetId="0">#REF!</definedName>
    <definedName name="RTS_programi">#REF!</definedName>
    <definedName name="rts_rucni_rejtinzi" localSheetId="0">#REF!</definedName>
    <definedName name="rts_rucni_rejtinzi">#REF!</definedName>
    <definedName name="RTS_S_C" localSheetId="0">#REF!</definedName>
    <definedName name="RTS_S_C">#REF!</definedName>
    <definedName name="RTS_spot_meseci" localSheetId="0">#REF!</definedName>
    <definedName name="RTS_spot_meseci">#REF!</definedName>
    <definedName name="rts_universe" localSheetId="0">#REF!</definedName>
    <definedName name="rts_universe">#REF!</definedName>
    <definedName name="rts1_kurs" localSheetId="0">#REF!</definedName>
    <definedName name="rts1_kurs">#REF!</definedName>
    <definedName name="RTS1_NPT" localSheetId="0">#REF!</definedName>
    <definedName name="RTS1_NPT">#REF!</definedName>
    <definedName name="RTS1_PT" localSheetId="0">#REF!</definedName>
    <definedName name="RTS1_PT">#REF!</definedName>
    <definedName name="rts2_kurs" localSheetId="0">#REF!</definedName>
    <definedName name="rts2_kurs">#REF!</definedName>
    <definedName name="RTS2_NPT" localSheetId="0">#REF!</definedName>
    <definedName name="RTS2_NPT">#REF!</definedName>
    <definedName name="RTS2_PT" localSheetId="0">#REF!</definedName>
    <definedName name="RTS2_PT">#REF!</definedName>
    <definedName name="rts3_kurs" localSheetId="0">#REF!</definedName>
    <definedName name="rts3_kurs">#REF!</definedName>
    <definedName name="RTS3_NPT" localSheetId="0">#REF!</definedName>
    <definedName name="RTS3_NPT">#REF!</definedName>
    <definedName name="RTS3_PT" localSheetId="0">#REF!</definedName>
    <definedName name="RTS3_PT">#REF!</definedName>
    <definedName name="rtuir" localSheetId="0">#REF!</definedName>
    <definedName name="rtuir">#REF!</definedName>
    <definedName name="Russia" localSheetId="0">#REF!</definedName>
    <definedName name="Russia">#REF!</definedName>
    <definedName name="s" localSheetId="0">#REF!</definedName>
    <definedName name="s">#REF!</definedName>
    <definedName name="s_k1" localSheetId="0">#REF!</definedName>
    <definedName name="s_k1">#REF!</definedName>
    <definedName name="s_k2" localSheetId="0">#REF!</definedName>
    <definedName name="s_k2">#REF!</definedName>
    <definedName name="S_T" localSheetId="0">#REF!</definedName>
    <definedName name="S_T">#REF!</definedName>
    <definedName name="SAPBEXhrIndnt" hidden="1">"Wide"</definedName>
    <definedName name="SAPBEXrevision" hidden="1">21</definedName>
    <definedName name="SAPBEXsysID" hidden="1">"KPW"</definedName>
    <definedName name="SAPBEXwbID" hidden="1">"96IUCGMDU9F32IYIXA5FARVKQ"</definedName>
    <definedName name="SAPsysID" hidden="1">"708C5W7SBKP804JT78WJ0JNKI"</definedName>
    <definedName name="SAPwbID" hidden="1">"ARS"</definedName>
    <definedName name="SC" localSheetId="0">#REF!</definedName>
    <definedName name="SC">#REF!</definedName>
    <definedName name="schedule" localSheetId="0">#REF!</definedName>
    <definedName name="schedule">#REF!</definedName>
    <definedName name="SCV" localSheetId="0">#REF!</definedName>
    <definedName name="SCV">#REF!</definedName>
    <definedName name="Sekundarna_TG" localSheetId="0">#REF!</definedName>
    <definedName name="Sekundarna_TG">#REF!</definedName>
    <definedName name="sEX" localSheetId="0">#REF!</definedName>
    <definedName name="sEX">#REF!</definedName>
    <definedName name="sftu7" localSheetId="0">#REF!</definedName>
    <definedName name="sftu7">#REF!</definedName>
    <definedName name="sk" localSheetId="0">#REF!</definedName>
    <definedName name="sk">#REF!</definedName>
    <definedName name="slot_info_count" localSheetId="0">#REF!</definedName>
    <definedName name="slot_info_count">#REF!</definedName>
    <definedName name="Spisak_klijenata" localSheetId="0">#REF!</definedName>
    <definedName name="Spisak_klijenata">#REF!</definedName>
    <definedName name="spo" localSheetId="0">#REF!</definedName>
    <definedName name="spo">#REF!</definedName>
    <definedName name="spopust" localSheetId="0">#REF!</definedName>
    <definedName name="spopust">#REF!</definedName>
    <definedName name="Spot_A" localSheetId="0">#REF!</definedName>
    <definedName name="Spot_A">#REF!</definedName>
    <definedName name="Spot_B" localSheetId="0">#REF!</definedName>
    <definedName name="Spot_B">#REF!</definedName>
    <definedName name="Spot_C" localSheetId="0">#REF!</definedName>
    <definedName name="Spot_C">#REF!</definedName>
    <definedName name="Spot_D" localSheetId="0">#REF!</definedName>
    <definedName name="Spot_D">#REF!</definedName>
    <definedName name="Spot_E" localSheetId="0">#REF!</definedName>
    <definedName name="Spot_E">#REF!</definedName>
    <definedName name="Spot_F" localSheetId="0">#REF!</definedName>
    <definedName name="Spot_F">#REF!</definedName>
    <definedName name="Spot_G" localSheetId="0">#REF!</definedName>
    <definedName name="Spot_G">#REF!</definedName>
    <definedName name="Spot_H" localSheetId="0">#REF!</definedName>
    <definedName name="Spot_H">#REF!</definedName>
    <definedName name="Spot_I" localSheetId="0">#REF!</definedName>
    <definedName name="Spot_I">#REF!</definedName>
    <definedName name="Spot_J" localSheetId="0">#REF!</definedName>
    <definedName name="Spot_J">#REF!</definedName>
    <definedName name="Spot_K" localSheetId="0">#REF!</definedName>
    <definedName name="Spot_K">#REF!</definedName>
    <definedName name="Spot_L" localSheetId="0">#REF!</definedName>
    <definedName name="Spot_L">#REF!</definedName>
    <definedName name="Spot_M" localSheetId="0">#REF!</definedName>
    <definedName name="Spot_M">#REF!</definedName>
    <definedName name="Spot_N" localSheetId="0">#REF!</definedName>
    <definedName name="Spot_N">#REF!</definedName>
    <definedName name="Spot_O" localSheetId="0">#REF!</definedName>
    <definedName name="Spot_O">#REF!</definedName>
    <definedName name="Spot_P" localSheetId="0">#REF!</definedName>
    <definedName name="Spot_P">#REF!</definedName>
    <definedName name="spot_pocetak" localSheetId="0">#REF!</definedName>
    <definedName name="spot_pocetak">#REF!</definedName>
    <definedName name="Spot_Q" localSheetId="0">#REF!</definedName>
    <definedName name="Spot_Q">#REF!</definedName>
    <definedName name="Spot_R" localSheetId="0">#REF!</definedName>
    <definedName name="Spot_R">#REF!</definedName>
    <definedName name="Spot_S" localSheetId="0">#REF!</definedName>
    <definedName name="Spot_S">#REF!</definedName>
    <definedName name="Spot_T" localSheetId="0">#REF!</definedName>
    <definedName name="Spot_T">#REF!</definedName>
    <definedName name="spot_week" localSheetId="0">#REF!</definedName>
    <definedName name="spot_week">#REF!</definedName>
    <definedName name="spotovi" localSheetId="0">#REF!</definedName>
    <definedName name="spotovi">#REF!</definedName>
    <definedName name="srthy" localSheetId="0">#REF!</definedName>
    <definedName name="srthy">#REF!</definedName>
    <definedName name="stb_bockanje" localSheetId="0">#REF!</definedName>
    <definedName name="stb_bockanje">#REF!</definedName>
    <definedName name="stb_budget_spot" localSheetId="0">#REF!</definedName>
    <definedName name="stb_budget_spot">#REF!</definedName>
    <definedName name="STB_BUY" localSheetId="0">#REF!</definedName>
    <definedName name="STB_BUY">#REF!</definedName>
    <definedName name="STB_ceo_kanal" localSheetId="0">#REF!</definedName>
    <definedName name="STB_ceo_kanal">#REF!</definedName>
    <definedName name="STB_DA_NE" localSheetId="0">#REF!</definedName>
    <definedName name="STB_DA_NE">#REF!</definedName>
    <definedName name="STB_emisije" localSheetId="0">#REF!</definedName>
    <definedName name="STB_emisije">#REF!</definedName>
    <definedName name="STB_Emisije_Engleski" localSheetId="0">#REF!</definedName>
    <definedName name="STB_Emisije_Engleski">#REF!</definedName>
    <definedName name="STB_Gross_CPP" localSheetId="0">#REF!</definedName>
    <definedName name="STB_Gross_CPP">#REF!</definedName>
    <definedName name="STB_Gross_Formula" localSheetId="0">#REF!</definedName>
    <definedName name="STB_Gross_Formula">#REF!</definedName>
    <definedName name="STB_Gross_SEC" localSheetId="0">#REF!</definedName>
    <definedName name="STB_Gross_SEC">#REF!</definedName>
    <definedName name="stb_index_meseci" localSheetId="0">#REF!</definedName>
    <definedName name="stb_index_meseci">#REF!</definedName>
    <definedName name="STB_Izabrane_Emisije" localSheetId="0">#REF!</definedName>
    <definedName name="STB_Izabrane_Emisije">#REF!</definedName>
    <definedName name="stb_kurs" localSheetId="0">#REF!</definedName>
    <definedName name="stb_kurs">#REF!</definedName>
    <definedName name="STB_nedeljne_formule" localSheetId="0">#REF!</definedName>
    <definedName name="STB_nedeljne_formule">#REF!</definedName>
    <definedName name="STB_NPT" localSheetId="0">#REF!</definedName>
    <definedName name="STB_NPT">#REF!</definedName>
    <definedName name="stb_pocetak" localSheetId="0">#REF!</definedName>
    <definedName name="stb_pocetak">#REF!</definedName>
    <definedName name="STB_programi" localSheetId="0">#REF!</definedName>
    <definedName name="STB_programi">#REF!</definedName>
    <definedName name="STB_PT" localSheetId="0">#REF!</definedName>
    <definedName name="STB_PT">#REF!</definedName>
    <definedName name="stb_rucni_rejtinzi" localSheetId="0">#REF!</definedName>
    <definedName name="stb_rucni_rejtinzi">#REF!</definedName>
    <definedName name="STB_S_C" localSheetId="0">#REF!</definedName>
    <definedName name="STB_S_C">#REF!</definedName>
    <definedName name="stb_spot_meseci" localSheetId="0">#REF!</definedName>
    <definedName name="stb_spot_meseci">#REF!</definedName>
    <definedName name="stb_universe" localSheetId="0">#REF!</definedName>
    <definedName name="stb_universe">#REF!</definedName>
    <definedName name="STBS_10" localSheetId="0">#REF!</definedName>
    <definedName name="STBS_10">#REF!</definedName>
    <definedName name="STBS_11" localSheetId="0">#REF!</definedName>
    <definedName name="STBS_11">#REF!</definedName>
    <definedName name="STBS_12" localSheetId="0">#REF!</definedName>
    <definedName name="STBS_12">#REF!</definedName>
    <definedName name="STBS_13" localSheetId="0">#REF!</definedName>
    <definedName name="STBS_13">#REF!</definedName>
    <definedName name="STBS_14" localSheetId="0">#REF!</definedName>
    <definedName name="STBS_14">#REF!</definedName>
    <definedName name="STBS_15" localSheetId="0">#REF!</definedName>
    <definedName name="STBS_15">#REF!</definedName>
    <definedName name="STBS_16" localSheetId="0">#REF!</definedName>
    <definedName name="STBS_16">#REF!</definedName>
    <definedName name="STBS_17" localSheetId="0">#REF!</definedName>
    <definedName name="STBS_17">#REF!</definedName>
    <definedName name="STBS_18" localSheetId="0">#REF!</definedName>
    <definedName name="STBS_18">#REF!</definedName>
    <definedName name="STBS_19" localSheetId="0">#REF!</definedName>
    <definedName name="STBS_19">#REF!</definedName>
    <definedName name="STBS_20" localSheetId="0">#REF!</definedName>
    <definedName name="STBS_20">#REF!</definedName>
    <definedName name="STBS_6" localSheetId="0">#REF!</definedName>
    <definedName name="STBS_6">#REF!</definedName>
    <definedName name="STBS_7" localSheetId="0">#REF!</definedName>
    <definedName name="STBS_7">#REF!</definedName>
    <definedName name="STBS_8" localSheetId="0">#REF!</definedName>
    <definedName name="STBS_8">#REF!</definedName>
    <definedName name="STBS_9" localSheetId="0">#REF!</definedName>
    <definedName name="STBS_9">#REF!</definedName>
    <definedName name="STBS1" localSheetId="0">#REF!</definedName>
    <definedName name="STBS1">#REF!</definedName>
    <definedName name="STBS2" localSheetId="0">#REF!</definedName>
    <definedName name="STBS2">#REF!</definedName>
    <definedName name="STBS3" localSheetId="0">#REF!</definedName>
    <definedName name="STBS3">#REF!</definedName>
    <definedName name="STBS4" localSheetId="0">#REF!</definedName>
    <definedName name="STBS4">#REF!</definedName>
    <definedName name="STBS5" localSheetId="0">#REF!</definedName>
    <definedName name="STBS5">#REF!</definedName>
    <definedName name="SubtotalRow" localSheetId="0">#REF!</definedName>
    <definedName name="SubtotalRow">#REF!</definedName>
    <definedName name="sujet" localSheetId="0">#REF!</definedName>
    <definedName name="sujet">#REF!</definedName>
    <definedName name="sujet1" localSheetId="0">#REF!</definedName>
    <definedName name="sujet1">#REF!</definedName>
    <definedName name="summary" localSheetId="0">#REF!</definedName>
    <definedName name="summary">#REF!</definedName>
    <definedName name="supplier" localSheetId="0">#REF!</definedName>
    <definedName name="supplier">#REF!</definedName>
    <definedName name="Sve_popust" localSheetId="0">#REF!</definedName>
    <definedName name="Sve_popust">#REF!</definedName>
    <definedName name="Sweden" localSheetId="0">#REF!</definedName>
    <definedName name="Sweden">#REF!</definedName>
    <definedName name="T_T" localSheetId="0">#REF!</definedName>
    <definedName name="T_T">#REF!</definedName>
    <definedName name="Tab_rejt" localSheetId="0">#REF!</definedName>
    <definedName name="Tab_rejt">#REF!</definedName>
    <definedName name="Tabela_GRP_po_danima" localSheetId="0">#REF!</definedName>
    <definedName name="Tabela_GRP_po_danima">#REF!</definedName>
    <definedName name="TargDataSheet" localSheetId="0">#REF!</definedName>
    <definedName name="TargDataSheet">#REF!</definedName>
    <definedName name="Target_group" localSheetId="0">#REF!</definedName>
    <definedName name="Target_group">#REF!</definedName>
    <definedName name="TargName" localSheetId="0">#REF!</definedName>
    <definedName name="TargName">#REF!</definedName>
    <definedName name="Telewizja" localSheetId="0">#REF!</definedName>
    <definedName name="Telewizja">#REF!</definedName>
    <definedName name="term" localSheetId="0">#REF!</definedName>
    <definedName name="term">#REF!</definedName>
    <definedName name="test" localSheetId="0">#REF!</definedName>
    <definedName name="test">#REF!</definedName>
    <definedName name="TEST0" localSheetId="0">#REF!</definedName>
    <definedName name="TEST0">#REF!</definedName>
    <definedName name="TEST1" localSheetId="0">#REF!</definedName>
    <definedName name="TEST1">#REF!</definedName>
    <definedName name="TEST10" localSheetId="0">#REF!</definedName>
    <definedName name="TEST10">#REF!</definedName>
    <definedName name="TEST11" localSheetId="0">#REF!</definedName>
    <definedName name="TEST11">#REF!</definedName>
    <definedName name="TEST15" localSheetId="0">#REF!</definedName>
    <definedName name="TEST15">#REF!</definedName>
    <definedName name="TEST18" localSheetId="0">#REF!</definedName>
    <definedName name="TEST18">#REF!</definedName>
    <definedName name="TEST19" localSheetId="0">#REF!</definedName>
    <definedName name="TEST19">#REF!</definedName>
    <definedName name="TEST2" localSheetId="0">#REF!</definedName>
    <definedName name="TEST2">#REF!</definedName>
    <definedName name="TEST20" localSheetId="0">#REF!</definedName>
    <definedName name="TEST20">#REF!</definedName>
    <definedName name="TEST21" localSheetId="0">#REF!</definedName>
    <definedName name="TEST21">#REF!</definedName>
    <definedName name="TEST22" localSheetId="0">#REF!</definedName>
    <definedName name="TEST22">#REF!</definedName>
    <definedName name="TEST3" localSheetId="0">#REF!</definedName>
    <definedName name="TEST3">#REF!</definedName>
    <definedName name="TEST6" localSheetId="0">#REF!</definedName>
    <definedName name="TEST6">#REF!</definedName>
    <definedName name="TEST7" localSheetId="0">#REF!</definedName>
    <definedName name="TEST7">#REF!</definedName>
    <definedName name="TEST9" localSheetId="0">#REF!</definedName>
    <definedName name="TEST9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G_B92" localSheetId="0">#REF!</definedName>
    <definedName name="TG_B92">#REF!</definedName>
    <definedName name="TG_BK" localSheetId="0">#REF!</definedName>
    <definedName name="TG_BK">#REF!</definedName>
    <definedName name="TG_FOX" localSheetId="0">#REF!</definedName>
    <definedName name="TG_FOX">#REF!</definedName>
    <definedName name="TG_HAPPY" localSheetId="0">#REF!</definedName>
    <definedName name="TG_HAPPY">#REF!</definedName>
    <definedName name="TG_O2" localSheetId="0">#REF!</definedName>
    <definedName name="TG_O2">#REF!</definedName>
    <definedName name="tg_pink" localSheetId="0">#REF!</definedName>
    <definedName name="tg_pink">#REF!</definedName>
    <definedName name="TG_PRVA" localSheetId="0">#REF!</definedName>
    <definedName name="TG_PRVA">#REF!</definedName>
    <definedName name="TG_R" localSheetId="0">#REF!</definedName>
    <definedName name="TG_R">#REF!</definedName>
    <definedName name="TG_STB" localSheetId="0">#REF!</definedName>
    <definedName name="TG_STB">#REF!</definedName>
    <definedName name="TGHFGN" localSheetId="0">#REF!</definedName>
    <definedName name="TGHFGN">#REF!</definedName>
    <definedName name="TGT_rate" localSheetId="0">#REF!</definedName>
    <definedName name="TGT_rate">#REF!</definedName>
    <definedName name="Title" localSheetId="0">#REF!</definedName>
    <definedName name="Title">#REF!</definedName>
    <definedName name="To" localSheetId="0">#REF!</definedName>
    <definedName name="To">#REF!</definedName>
    <definedName name="total" localSheetId="0">#REF!</definedName>
    <definedName name="total">#REF!</definedName>
    <definedName name="TotalRow" localSheetId="0">#REF!</definedName>
    <definedName name="TotalRow">#REF!</definedName>
    <definedName name="tracking" localSheetId="0">#REF!</definedName>
    <definedName name="tracking">#REF!</definedName>
    <definedName name="treu" localSheetId="0">#REF!</definedName>
    <definedName name="treu">#REF!</definedName>
    <definedName name="TRPPrice" localSheetId="0">#REF!</definedName>
    <definedName name="TRPPrice">#REF!</definedName>
    <definedName name="TV" localSheetId="0">#REF!</definedName>
    <definedName name="TV">#REF!</definedName>
    <definedName name="TV_Popust" localSheetId="0">#REF!</definedName>
    <definedName name="TV_Popust">#REF!</definedName>
    <definedName name="TV6cpp" localSheetId="0">#REF!</definedName>
    <definedName name="TV6cpp">#REF!</definedName>
    <definedName name="ty" localSheetId="0" hidden="1">#REF!</definedName>
    <definedName name="ty" hidden="1">#REF!</definedName>
    <definedName name="U" localSheetId="0">#REF!</definedName>
    <definedName name="U">#REF!</definedName>
    <definedName name="UBK" localSheetId="0">#REF!</definedName>
    <definedName name="UBK">#REF!</definedName>
    <definedName name="Universe" localSheetId="0">#REF!</definedName>
    <definedName name="Universe">#REF!</definedName>
    <definedName name="universe_mtg" localSheetId="0">#REF!</definedName>
    <definedName name="universe_mtg">#REF!</definedName>
    <definedName name="universe_stg" localSheetId="0">#REF!</definedName>
    <definedName name="universe_stg">#REF!</definedName>
    <definedName name="uoi" localSheetId="0">#REF!</definedName>
    <definedName name="uoi">#REF!</definedName>
    <definedName name="update_area" localSheetId="0">#REF!,#REF!,#REF!,#REF!,#REF!</definedName>
    <definedName name="update_area">#REF!,#REF!,#REF!,#REF!,#REF!</definedName>
    <definedName name="USD" localSheetId="0">#REF!</definedName>
    <definedName name="USD">#REF!</definedName>
    <definedName name="USD_k" localSheetId="0">#REF!</definedName>
    <definedName name="USD_k">#REF!</definedName>
    <definedName name="UvecanjeDanima" localSheetId="0">#REF!</definedName>
    <definedName name="UvecanjeDanima">#REF!</definedName>
    <definedName name="V_F0" localSheetId="0" hidden="1">#REF!</definedName>
    <definedName name="V_F0" hidden="1">#REF!</definedName>
    <definedName name="V_F1" localSheetId="0" hidden="1">#REF!</definedName>
    <definedName name="V_F1" hidden="1">#REF!</definedName>
    <definedName name="V_F10" localSheetId="0" hidden="1">#REF!</definedName>
    <definedName name="V_F10" hidden="1">#REF!</definedName>
    <definedName name="V_F11" localSheetId="0" hidden="1">#REF!</definedName>
    <definedName name="V_F11" hidden="1">#REF!</definedName>
    <definedName name="V_F12" localSheetId="0" hidden="1">#REF!</definedName>
    <definedName name="V_F12" hidden="1">#REF!</definedName>
    <definedName name="V_F13" localSheetId="0" hidden="1">#REF!</definedName>
    <definedName name="V_F13" hidden="1">#REF!</definedName>
    <definedName name="V_F2" localSheetId="0" hidden="1">#REF!</definedName>
    <definedName name="V_F2" hidden="1">#REF!</definedName>
    <definedName name="V_F3" localSheetId="0" hidden="1">#REF!</definedName>
    <definedName name="V_F3" hidden="1">#REF!</definedName>
    <definedName name="V_F4" localSheetId="0" hidden="1">#REF!</definedName>
    <definedName name="V_F4" hidden="1">#REF!</definedName>
    <definedName name="V_F5" localSheetId="0" hidden="1">#REF!</definedName>
    <definedName name="V_F5" hidden="1">#REF!</definedName>
    <definedName name="V_F6" localSheetId="0" hidden="1">#REF!</definedName>
    <definedName name="V_F6" hidden="1">#REF!</definedName>
    <definedName name="V_F7" localSheetId="0" hidden="1">#REF!</definedName>
    <definedName name="V_F7" hidden="1">#REF!</definedName>
    <definedName name="V_F8" localSheetId="0" hidden="1">#REF!</definedName>
    <definedName name="V_F8" hidden="1">#REF!</definedName>
    <definedName name="V_F9" localSheetId="0" hidden="1">#REF!</definedName>
    <definedName name="V_F9" hidden="1">#REF!</definedName>
    <definedName name="Val_poz_u_bloku_B92" localSheetId="0">#REF!</definedName>
    <definedName name="Val_poz_u_bloku_B92">#REF!</definedName>
    <definedName name="Val_poz_u_bloku_BK" localSheetId="0">#REF!</definedName>
    <definedName name="Val_poz_u_bloku_BK">#REF!</definedName>
    <definedName name="Val_poz_u_bloku_O2" localSheetId="0">#REF!</definedName>
    <definedName name="Val_poz_u_bloku_O2">#REF!</definedName>
    <definedName name="Val_poz_u_bloku_Pink" localSheetId="0">#REF!</definedName>
    <definedName name="Val_poz_u_bloku_Pink">#REF!</definedName>
    <definedName name="Val_poz_u_bloku_RTS" localSheetId="0">#REF!</definedName>
    <definedName name="Val_poz_u_bloku_RTS">#REF!</definedName>
    <definedName name="Val_poz_u_bloku_STB" localSheetId="0">#REF!</definedName>
    <definedName name="Val_poz_u_bloku_STB">#REF!</definedName>
    <definedName name="Val_pozicija_B92" localSheetId="0">#REF!</definedName>
    <definedName name="Val_pozicija_B92">#REF!</definedName>
    <definedName name="Val_pozicija_BK" localSheetId="0">#REF!</definedName>
    <definedName name="Val_pozicija_BK">#REF!</definedName>
    <definedName name="Val_pozicija_Pink" localSheetId="0">#REF!</definedName>
    <definedName name="Val_pozicija_Pink">#REF!</definedName>
    <definedName name="Val_pozicija_RTS" localSheetId="0">#REF!</definedName>
    <definedName name="Val_pozicija_RTS">#REF!</definedName>
    <definedName name="Val_pozicija_STB" localSheetId="0">#REF!</definedName>
    <definedName name="Val_pozicija_STB">#REF!</definedName>
    <definedName name="valuta" localSheetId="0">#REF!</definedName>
    <definedName name="valuta">#REF!</definedName>
    <definedName name="valuta_ime" localSheetId="0">#REF!</definedName>
    <definedName name="valuta_ime">#REF!</definedName>
    <definedName name="ve" localSheetId="0">#REF!</definedName>
    <definedName name="ve">#REF!</definedName>
    <definedName name="volume" localSheetId="0">#REF!</definedName>
    <definedName name="volume">#REF!</definedName>
    <definedName name="W" localSheetId="0">#REF!</definedName>
    <definedName name="W">#REF!</definedName>
    <definedName name="W_1">#N/A</definedName>
    <definedName name="W_2">#N/A</definedName>
    <definedName name="we" localSheetId="0">#REF!</definedName>
    <definedName name="we">#REF!</definedName>
    <definedName name="WEB" localSheetId="0">#REF!</definedName>
    <definedName name="WEB">#REF!</definedName>
    <definedName name="x" localSheetId="0">#REF!</definedName>
    <definedName name="x">#REF!</definedName>
    <definedName name="xfg" localSheetId="0">#REF!</definedName>
    <definedName name="xfg">#REF!</definedName>
    <definedName name="XLR_ERRNAMESTR" localSheetId="0" hidden="1">#REF!</definedName>
    <definedName name="XLR_ERRNAMESTR" hidden="1">#REF!</definedName>
    <definedName name="XLR_VERSION" localSheetId="0" hidden="1">#REF!</definedName>
    <definedName name="XLR_VERSION" hidden="1">#REF!</definedName>
    <definedName name="XTRAIL" localSheetId="0">#REF!</definedName>
    <definedName name="XTRAIL">#REF!</definedName>
    <definedName name="Y" localSheetId="0">#REF!</definedName>
    <definedName name="Y">#REF!</definedName>
    <definedName name="yqw45yq4" localSheetId="0">#REF!</definedName>
    <definedName name="yqw45yq4">#REF!</definedName>
    <definedName name="yt" localSheetId="0">#REF!</definedName>
    <definedName name="yt">#REF!</definedName>
    <definedName name="yuet" localSheetId="0">#REF!</definedName>
    <definedName name="yuet">#REF!</definedName>
    <definedName name="yuy" localSheetId="0">#REF!</definedName>
    <definedName name="yuy">#REF!</definedName>
    <definedName name="Zaglavlje_MP" localSheetId="0">#REF!</definedName>
    <definedName name="Zaglavlje_MP">#REF!</definedName>
    <definedName name="ŽŽŽŽ" localSheetId="0">#REF!</definedName>
    <definedName name="ŽŽŽŽ">#REF!</definedName>
    <definedName name="Агентская_скидка" localSheetId="0">#REF!</definedName>
    <definedName name="Агентская_скидка">#REF!</definedName>
    <definedName name="Агентство" localSheetId="0">#REF!</definedName>
    <definedName name="Агентство">#REF!</definedName>
    <definedName name="Бренд" localSheetId="0">#REF!</definedName>
    <definedName name="Бренд">#REF!</definedName>
    <definedName name="Дата_создания" localSheetId="0">#REF!</definedName>
    <definedName name="Дата_создания">#REF!</definedName>
    <definedName name="Категория" localSheetId="0">#REF!</definedName>
    <definedName name="Категория">#REF!</definedName>
    <definedName name="Количество_городов" localSheetId="0">#REF!</definedName>
    <definedName name="Количество_городов">#REF!</definedName>
    <definedName name="Количество_дней" localSheetId="0">#REF!</definedName>
    <definedName name="Количество_дней">#REF!</definedName>
    <definedName name="Количество_залов" localSheetId="0">#REF!</definedName>
    <definedName name="Количество_залов">#REF!</definedName>
    <definedName name="Количество_кинотеатров" localSheetId="0">#REF!</definedName>
    <definedName name="Количество_кинотеатров">#REF!</definedName>
    <definedName name="Количество_контактов" localSheetId="0">#REF!</definedName>
    <definedName name="Количество_контактов">#REF!</definedName>
    <definedName name="Количество_копий" localSheetId="0">#REF!</definedName>
    <definedName name="Количество_копий">#REF!</definedName>
    <definedName name="Количество_показов" localSheetId="0">#REF!</definedName>
    <definedName name="Количество_показов">#REF!</definedName>
    <definedName name="Компания" localSheetId="0">#REF!</definedName>
    <definedName name="Компания">#REF!</definedName>
    <definedName name="Менеджер" localSheetId="0">#REF!</definedName>
    <definedName name="Менеджер">#REF!</definedName>
    <definedName name="Наценка" localSheetId="0">#REF!</definedName>
    <definedName name="Наценка">#REF!</definedName>
    <definedName name="Объемная_скидка" localSheetId="0">#REF!</definedName>
    <definedName name="Объемная_скидка">#REF!</definedName>
    <definedName name="Период_размещения" localSheetId="0">#REF!</definedName>
    <definedName name="Период_размещения">#REF!</definedName>
    <definedName name="Сеанс_1" localSheetId="0">#REF!</definedName>
    <definedName name="Сеанс_1">#REF!</definedName>
    <definedName name="Сеанс_10" localSheetId="0">#REF!</definedName>
    <definedName name="Сеанс_10">#REF!</definedName>
    <definedName name="Сеанс_11" localSheetId="0">#REF!</definedName>
    <definedName name="Сеанс_11">#REF!</definedName>
    <definedName name="Сеанс_12" localSheetId="0">#REF!</definedName>
    <definedName name="Сеанс_12">#REF!</definedName>
    <definedName name="Сеанс_13" localSheetId="0">#REF!</definedName>
    <definedName name="Сеанс_13">#REF!</definedName>
    <definedName name="Сеанс_14" localSheetId="0">#REF!</definedName>
    <definedName name="Сеанс_14">#REF!</definedName>
    <definedName name="Сеанс_15" localSheetId="0">#REF!</definedName>
    <definedName name="Сеанс_15">#REF!</definedName>
    <definedName name="Сеанс_16" localSheetId="0">#REF!</definedName>
    <definedName name="Сеанс_16">#REF!</definedName>
    <definedName name="Сеанс_17" localSheetId="0">#REF!</definedName>
    <definedName name="Сеанс_17">#REF!</definedName>
    <definedName name="Сеанс_18" localSheetId="0">#REF!</definedName>
    <definedName name="Сеанс_18">#REF!</definedName>
    <definedName name="Сеанс_19" localSheetId="0">#REF!</definedName>
    <definedName name="Сеанс_19">#REF!</definedName>
    <definedName name="Сеанс_2" localSheetId="0">#REF!</definedName>
    <definedName name="Сеанс_2">#REF!</definedName>
    <definedName name="Сеанс_20" localSheetId="0">#REF!</definedName>
    <definedName name="Сеанс_20">#REF!</definedName>
    <definedName name="Сеанс_21" localSheetId="0">#REF!</definedName>
    <definedName name="Сеанс_21">#REF!</definedName>
    <definedName name="Сеанс_22" localSheetId="0">#REF!</definedName>
    <definedName name="Сеанс_22">#REF!</definedName>
    <definedName name="Сеанс_23" localSheetId="0">#REF!</definedName>
    <definedName name="Сеанс_23">#REF!</definedName>
    <definedName name="Сеанс_24" localSheetId="0">#REF!</definedName>
    <definedName name="Сеанс_24">#REF!</definedName>
    <definedName name="Сеанс_25" localSheetId="0">#REF!</definedName>
    <definedName name="Сеанс_25">#REF!</definedName>
    <definedName name="Сеанс_26" localSheetId="0">#REF!</definedName>
    <definedName name="Сеанс_26">#REF!</definedName>
    <definedName name="Сеанс_27" localSheetId="0">#REF!</definedName>
    <definedName name="Сеанс_27">#REF!</definedName>
    <definedName name="Сеанс_28" localSheetId="0">#REF!</definedName>
    <definedName name="Сеанс_28">#REF!</definedName>
    <definedName name="Сеанс_29" localSheetId="0">#REF!</definedName>
    <definedName name="Сеанс_29">#REF!</definedName>
    <definedName name="Сеанс_3" localSheetId="0">#REF!</definedName>
    <definedName name="Сеанс_3">#REF!</definedName>
    <definedName name="Сеанс_30" localSheetId="0">#REF!</definedName>
    <definedName name="Сеанс_30">#REF!</definedName>
    <definedName name="Сеанс_31" localSheetId="0">#REF!</definedName>
    <definedName name="Сеанс_31">#REF!</definedName>
    <definedName name="Сеанс_32" localSheetId="0">#REF!</definedName>
    <definedName name="Сеанс_32">#REF!</definedName>
    <definedName name="Сеанс_33" localSheetId="0">#REF!</definedName>
    <definedName name="Сеанс_33">#REF!</definedName>
    <definedName name="Сеанс_34" localSheetId="0">#REF!</definedName>
    <definedName name="Сеанс_34">#REF!</definedName>
    <definedName name="Сеанс_35" localSheetId="0">#REF!</definedName>
    <definedName name="Сеанс_35">#REF!</definedName>
    <definedName name="Сеанс_36" localSheetId="0">#REF!</definedName>
    <definedName name="Сеанс_36">#REF!</definedName>
    <definedName name="Сеанс_37" localSheetId="0">#REF!</definedName>
    <definedName name="Сеанс_37">#REF!</definedName>
    <definedName name="Сеанс_38" localSheetId="0">#REF!</definedName>
    <definedName name="Сеанс_38">#REF!</definedName>
    <definedName name="Сеанс_39" localSheetId="0">#REF!</definedName>
    <definedName name="Сеанс_39">#REF!</definedName>
    <definedName name="Сеанс_4" localSheetId="0">#REF!</definedName>
    <definedName name="Сеанс_4">#REF!</definedName>
    <definedName name="Сеанс_40" localSheetId="0">#REF!</definedName>
    <definedName name="Сеанс_40">#REF!</definedName>
    <definedName name="Сеанс_41" localSheetId="0">#REF!</definedName>
    <definedName name="Сеанс_41">#REF!</definedName>
    <definedName name="Сеанс_42" localSheetId="0">#REF!</definedName>
    <definedName name="Сеанс_42">#REF!</definedName>
    <definedName name="Сеанс_5" localSheetId="0">#REF!</definedName>
    <definedName name="Сеанс_5">#REF!</definedName>
    <definedName name="Сеанс_6" localSheetId="0">#REF!</definedName>
    <definedName name="Сеанс_6">#REF!</definedName>
    <definedName name="Сеанс_7" localSheetId="0">#REF!</definedName>
    <definedName name="Сеанс_7">#REF!</definedName>
    <definedName name="Сеанс_8" localSheetId="0">#REF!</definedName>
    <definedName name="Сеанс_8">#REF!</definedName>
    <definedName name="Сеанс_9" localSheetId="0">#REF!</definedName>
    <definedName name="Сеанс_9">#REF!</definedName>
    <definedName name="Стоимость" localSheetId="0">#REF!</definedName>
    <definedName name="Стоимость">#REF!</definedName>
    <definedName name="Стоимость_адаптации" localSheetId="0">#REF!</definedName>
    <definedName name="Стоимость_адаптации">#REF!</definedName>
    <definedName name="Стоимость_тиражирования" localSheetId="0">#REF!</definedName>
    <definedName name="Стоимость_тиражирования">#REF!</definedName>
    <definedName name="Хронометраж" localSheetId="0">#REF!</definedName>
    <definedName name="Хронометраж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407" i="1" l="1"/>
  <c r="AK407" i="1"/>
  <c r="AJ407" i="1"/>
  <c r="AI407" i="1"/>
  <c r="AH407" i="1"/>
  <c r="AG407" i="1"/>
  <c r="AF407" i="1"/>
  <c r="AE407" i="1"/>
  <c r="AD407" i="1"/>
  <c r="AC407" i="1"/>
  <c r="AB407" i="1"/>
  <c r="AA407" i="1"/>
  <c r="Z407" i="1"/>
  <c r="Y407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AU406" i="1"/>
  <c r="AT406" i="1"/>
  <c r="AM406" i="1"/>
  <c r="AL406" i="1"/>
  <c r="AU405" i="1"/>
  <c r="AT405" i="1"/>
  <c r="AM405" i="1"/>
  <c r="AL405" i="1"/>
  <c r="AU404" i="1"/>
  <c r="AT404" i="1"/>
  <c r="AM404" i="1"/>
  <c r="AL404" i="1"/>
  <c r="AU403" i="1"/>
  <c r="AT403" i="1"/>
  <c r="AM403" i="1"/>
  <c r="AL403" i="1"/>
  <c r="AU402" i="1"/>
  <c r="AT402" i="1"/>
  <c r="AM402" i="1"/>
  <c r="AL402" i="1"/>
  <c r="AU401" i="1"/>
  <c r="AT401" i="1"/>
  <c r="AM401" i="1"/>
  <c r="AL401" i="1"/>
  <c r="AU400" i="1"/>
  <c r="AT400" i="1"/>
  <c r="AM400" i="1"/>
  <c r="AL400" i="1"/>
  <c r="AU399" i="1"/>
  <c r="AT399" i="1"/>
  <c r="AM399" i="1"/>
  <c r="AL399" i="1"/>
  <c r="AU398" i="1"/>
  <c r="AT398" i="1"/>
  <c r="AM398" i="1"/>
  <c r="AL398" i="1"/>
  <c r="AU397" i="1"/>
  <c r="AT397" i="1"/>
  <c r="AM397" i="1"/>
  <c r="AL397" i="1"/>
  <c r="AU396" i="1"/>
  <c r="AT396" i="1"/>
  <c r="AM396" i="1"/>
  <c r="AL396" i="1"/>
  <c r="AU395" i="1"/>
  <c r="AT395" i="1"/>
  <c r="AM395" i="1"/>
  <c r="AL395" i="1"/>
  <c r="AU394" i="1"/>
  <c r="AT394" i="1"/>
  <c r="AM394" i="1"/>
  <c r="AL394" i="1"/>
  <c r="AU393" i="1"/>
  <c r="AT393" i="1"/>
  <c r="AM393" i="1"/>
  <c r="AL393" i="1"/>
  <c r="AU392" i="1"/>
  <c r="AT392" i="1"/>
  <c r="AM392" i="1"/>
  <c r="AL392" i="1"/>
  <c r="AU391" i="1"/>
  <c r="AT391" i="1"/>
  <c r="AM391" i="1"/>
  <c r="AL391" i="1"/>
  <c r="AU390" i="1"/>
  <c r="AT390" i="1"/>
  <c r="AM390" i="1"/>
  <c r="AL390" i="1"/>
  <c r="AU389" i="1"/>
  <c r="AT389" i="1"/>
  <c r="AM389" i="1"/>
  <c r="AL389" i="1"/>
  <c r="AS388" i="1"/>
  <c r="AO388" i="1"/>
  <c r="BD384" i="1"/>
  <c r="AK384" i="1"/>
  <c r="AJ384" i="1"/>
  <c r="AI384" i="1"/>
  <c r="AH384" i="1"/>
  <c r="AG384" i="1"/>
  <c r="AF384" i="1"/>
  <c r="AE384" i="1"/>
  <c r="AD384" i="1"/>
  <c r="AC384" i="1"/>
  <c r="AB384" i="1"/>
  <c r="AA384" i="1"/>
  <c r="Z384" i="1"/>
  <c r="Y384" i="1"/>
  <c r="X384" i="1"/>
  <c r="W384" i="1"/>
  <c r="V384" i="1"/>
  <c r="U384" i="1"/>
  <c r="T384" i="1"/>
  <c r="S384" i="1"/>
  <c r="R384" i="1"/>
  <c r="Q384" i="1"/>
  <c r="P384" i="1"/>
  <c r="O384" i="1"/>
  <c r="N384" i="1"/>
  <c r="M384" i="1"/>
  <c r="L384" i="1"/>
  <c r="K384" i="1"/>
  <c r="J384" i="1"/>
  <c r="I384" i="1"/>
  <c r="H384" i="1"/>
  <c r="G384" i="1"/>
  <c r="BD383" i="1"/>
  <c r="AZ383" i="1"/>
  <c r="AY383" i="1"/>
  <c r="BA383" i="1" s="1"/>
  <c r="AU383" i="1"/>
  <c r="AT383" i="1"/>
  <c r="AR383" i="1"/>
  <c r="AQ383" i="1"/>
  <c r="AP383" i="1"/>
  <c r="AM383" i="1"/>
  <c r="AS383" i="1" s="1"/>
  <c r="AL383" i="1"/>
  <c r="BD382" i="1"/>
  <c r="AU382" i="1"/>
  <c r="AT382" i="1"/>
  <c r="AP382" i="1"/>
  <c r="AM382" i="1"/>
  <c r="AR382" i="1" s="1"/>
  <c r="AL382" i="1"/>
  <c r="BD381" i="1"/>
  <c r="AZ381" i="1"/>
  <c r="AY381" i="1"/>
  <c r="AU381" i="1"/>
  <c r="AT381" i="1"/>
  <c r="AS381" i="1"/>
  <c r="AR381" i="1"/>
  <c r="AP381" i="1"/>
  <c r="AM381" i="1"/>
  <c r="AL381" i="1"/>
  <c r="AQ381" i="1" s="1"/>
  <c r="BD380" i="1"/>
  <c r="AU380" i="1"/>
  <c r="AT380" i="1"/>
  <c r="AY380" i="1" s="1"/>
  <c r="AS380" i="1"/>
  <c r="AQ380" i="1"/>
  <c r="AP380" i="1"/>
  <c r="AM380" i="1"/>
  <c r="AR380" i="1" s="1"/>
  <c r="AL380" i="1"/>
  <c r="BD379" i="1"/>
  <c r="AU379" i="1"/>
  <c r="AT379" i="1"/>
  <c r="AS379" i="1"/>
  <c r="AQ379" i="1"/>
  <c r="AP379" i="1"/>
  <c r="AM379" i="1"/>
  <c r="AR379" i="1" s="1"/>
  <c r="AL379" i="1"/>
  <c r="AY379" i="1" s="1"/>
  <c r="BD378" i="1"/>
  <c r="AY378" i="1"/>
  <c r="AU378" i="1"/>
  <c r="AT378" i="1"/>
  <c r="AQ378" i="1"/>
  <c r="AP378" i="1"/>
  <c r="AM378" i="1"/>
  <c r="AS378" i="1" s="1"/>
  <c r="AL378" i="1"/>
  <c r="BD377" i="1"/>
  <c r="AU377" i="1"/>
  <c r="AT377" i="1"/>
  <c r="AP377" i="1"/>
  <c r="AM377" i="1"/>
  <c r="AR377" i="1" s="1"/>
  <c r="AL377" i="1"/>
  <c r="AQ377" i="1" s="1"/>
  <c r="BD376" i="1"/>
  <c r="AU376" i="1"/>
  <c r="AT376" i="1"/>
  <c r="AS376" i="1"/>
  <c r="AR376" i="1"/>
  <c r="AP376" i="1"/>
  <c r="AM376" i="1"/>
  <c r="AO386" i="1" s="1"/>
  <c r="AL376" i="1"/>
  <c r="AY376" i="1" s="1"/>
  <c r="BD375" i="1"/>
  <c r="AU375" i="1"/>
  <c r="AY375" i="1" s="1"/>
  <c r="AT375" i="1"/>
  <c r="AR375" i="1"/>
  <c r="AQ375" i="1"/>
  <c r="AP375" i="1"/>
  <c r="AM375" i="1"/>
  <c r="AS375" i="1" s="1"/>
  <c r="AL375" i="1"/>
  <c r="BD374" i="1"/>
  <c r="AU374" i="1"/>
  <c r="AT374" i="1"/>
  <c r="AP374" i="1"/>
  <c r="AM374" i="1"/>
  <c r="AR374" i="1" s="1"/>
  <c r="AL374" i="1"/>
  <c r="BD373" i="1"/>
  <c r="AU373" i="1"/>
  <c r="AY373" i="1" s="1"/>
  <c r="AT373" i="1"/>
  <c r="AS373" i="1"/>
  <c r="AR373" i="1"/>
  <c r="AP373" i="1"/>
  <c r="AM373" i="1"/>
  <c r="AL373" i="1"/>
  <c r="AQ373" i="1" s="1"/>
  <c r="BD372" i="1"/>
  <c r="AU372" i="1"/>
  <c r="AT372" i="1"/>
  <c r="AY372" i="1" s="1"/>
  <c r="AS372" i="1"/>
  <c r="AQ372" i="1"/>
  <c r="AP372" i="1"/>
  <c r="AM372" i="1"/>
  <c r="AR372" i="1" s="1"/>
  <c r="AL372" i="1"/>
  <c r="BD371" i="1"/>
  <c r="BA371" i="1"/>
  <c r="BB371" i="1" s="1"/>
  <c r="BC371" i="1" s="1"/>
  <c r="AU371" i="1"/>
  <c r="AT371" i="1"/>
  <c r="AS371" i="1"/>
  <c r="AQ371" i="1"/>
  <c r="AP371" i="1"/>
  <c r="AM371" i="1"/>
  <c r="AR371" i="1" s="1"/>
  <c r="AL371" i="1"/>
  <c r="AY371" i="1" s="1"/>
  <c r="AZ371" i="1" s="1"/>
  <c r="BD370" i="1"/>
  <c r="AY370" i="1"/>
  <c r="AU370" i="1"/>
  <c r="AT370" i="1"/>
  <c r="AQ370" i="1"/>
  <c r="AP370" i="1"/>
  <c r="AM370" i="1"/>
  <c r="AS370" i="1" s="1"/>
  <c r="AL370" i="1"/>
  <c r="BD369" i="1"/>
  <c r="AU369" i="1"/>
  <c r="AT369" i="1"/>
  <c r="AP369" i="1"/>
  <c r="AM369" i="1"/>
  <c r="AR369" i="1" s="1"/>
  <c r="AL369" i="1"/>
  <c r="AQ369" i="1" s="1"/>
  <c r="BD368" i="1"/>
  <c r="AU368" i="1"/>
  <c r="AT368" i="1"/>
  <c r="AS368" i="1"/>
  <c r="AR368" i="1"/>
  <c r="AP368" i="1"/>
  <c r="AM368" i="1"/>
  <c r="AL368" i="1"/>
  <c r="AY368" i="1" s="1"/>
  <c r="BD367" i="1"/>
  <c r="AU367" i="1"/>
  <c r="AT367" i="1"/>
  <c r="AR367" i="1"/>
  <c r="AQ367" i="1"/>
  <c r="AP367" i="1"/>
  <c r="AM367" i="1"/>
  <c r="AY367" i="1" s="1"/>
  <c r="AL367" i="1"/>
  <c r="BD366" i="1"/>
  <c r="AU366" i="1"/>
  <c r="AT366" i="1"/>
  <c r="AP366" i="1"/>
  <c r="AM366" i="1"/>
  <c r="AL366" i="1"/>
  <c r="BD365" i="1"/>
  <c r="AS365" i="1"/>
  <c r="AO365" i="1"/>
  <c r="BD364" i="1"/>
  <c r="BD363" i="1"/>
  <c r="BD362" i="1"/>
  <c r="BD361" i="1"/>
  <c r="AK361" i="1"/>
  <c r="AJ361" i="1"/>
  <c r="AI361" i="1"/>
  <c r="AH361" i="1"/>
  <c r="AG361" i="1"/>
  <c r="AF361" i="1"/>
  <c r="AE361" i="1"/>
  <c r="AD361" i="1"/>
  <c r="AC361" i="1"/>
  <c r="AB361" i="1"/>
  <c r="AA361" i="1"/>
  <c r="Z361" i="1"/>
  <c r="Y361" i="1"/>
  <c r="X361" i="1"/>
  <c r="W361" i="1"/>
  <c r="V361" i="1"/>
  <c r="U361" i="1"/>
  <c r="T361" i="1"/>
  <c r="S361" i="1"/>
  <c r="R361" i="1"/>
  <c r="Q361" i="1"/>
  <c r="P361" i="1"/>
  <c r="O361" i="1"/>
  <c r="N361" i="1"/>
  <c r="M361" i="1"/>
  <c r="L361" i="1"/>
  <c r="K361" i="1"/>
  <c r="J361" i="1"/>
  <c r="I361" i="1"/>
  <c r="H361" i="1"/>
  <c r="G361" i="1"/>
  <c r="BD360" i="1"/>
  <c r="AU360" i="1"/>
  <c r="AT360" i="1"/>
  <c r="AP360" i="1"/>
  <c r="AM360" i="1"/>
  <c r="AR360" i="1" s="1"/>
  <c r="AL360" i="1"/>
  <c r="AQ360" i="1" s="1"/>
  <c r="BD359" i="1"/>
  <c r="AU359" i="1"/>
  <c r="AT359" i="1"/>
  <c r="AS359" i="1"/>
  <c r="AR359" i="1"/>
  <c r="AP359" i="1"/>
  <c r="AM359" i="1"/>
  <c r="AL359" i="1"/>
  <c r="AY359" i="1" s="1"/>
  <c r="BD358" i="1"/>
  <c r="AU358" i="1"/>
  <c r="AT358" i="1"/>
  <c r="AR358" i="1"/>
  <c r="AQ358" i="1"/>
  <c r="AP358" i="1"/>
  <c r="AM358" i="1"/>
  <c r="AY358" i="1" s="1"/>
  <c r="AL358" i="1"/>
  <c r="BD357" i="1"/>
  <c r="AU357" i="1"/>
  <c r="AT357" i="1"/>
  <c r="AP357" i="1"/>
  <c r="AM357" i="1"/>
  <c r="AR357" i="1" s="1"/>
  <c r="AL357" i="1"/>
  <c r="BD356" i="1"/>
  <c r="AU356" i="1"/>
  <c r="AY356" i="1" s="1"/>
  <c r="AT356" i="1"/>
  <c r="AS356" i="1"/>
  <c r="AR356" i="1"/>
  <c r="AP356" i="1"/>
  <c r="AM356" i="1"/>
  <c r="AL356" i="1"/>
  <c r="AQ356" i="1" s="1"/>
  <c r="BD355" i="1"/>
  <c r="AU355" i="1"/>
  <c r="AT355" i="1"/>
  <c r="AY355" i="1" s="1"/>
  <c r="AS355" i="1"/>
  <c r="AQ355" i="1"/>
  <c r="AP355" i="1"/>
  <c r="AM355" i="1"/>
  <c r="AR355" i="1" s="1"/>
  <c r="AL355" i="1"/>
  <c r="BD354" i="1"/>
  <c r="BA354" i="1"/>
  <c r="BB354" i="1" s="1"/>
  <c r="BC354" i="1" s="1"/>
  <c r="AU354" i="1"/>
  <c r="AT354" i="1"/>
  <c r="AS354" i="1"/>
  <c r="AQ354" i="1"/>
  <c r="AP354" i="1"/>
  <c r="AM354" i="1"/>
  <c r="AR354" i="1" s="1"/>
  <c r="AL354" i="1"/>
  <c r="AY354" i="1" s="1"/>
  <c r="AZ354" i="1" s="1"/>
  <c r="BD353" i="1"/>
  <c r="AY353" i="1"/>
  <c r="AU353" i="1"/>
  <c r="AT353" i="1"/>
  <c r="AQ353" i="1"/>
  <c r="AP353" i="1"/>
  <c r="AM353" i="1"/>
  <c r="AS353" i="1" s="1"/>
  <c r="AL353" i="1"/>
  <c r="BD352" i="1"/>
  <c r="AU352" i="1"/>
  <c r="AT352" i="1"/>
  <c r="AP352" i="1"/>
  <c r="AM352" i="1"/>
  <c r="AR352" i="1" s="1"/>
  <c r="AL352" i="1"/>
  <c r="AQ352" i="1" s="1"/>
  <c r="BD351" i="1"/>
  <c r="AU351" i="1"/>
  <c r="AT351" i="1"/>
  <c r="AS351" i="1"/>
  <c r="AR351" i="1"/>
  <c r="AP351" i="1"/>
  <c r="AM351" i="1"/>
  <c r="AL351" i="1"/>
  <c r="AY351" i="1" s="1"/>
  <c r="BD350" i="1"/>
  <c r="AZ350" i="1"/>
  <c r="AU350" i="1"/>
  <c r="AT350" i="1"/>
  <c r="AR350" i="1"/>
  <c r="AQ350" i="1"/>
  <c r="AP350" i="1"/>
  <c r="AM350" i="1"/>
  <c r="AY350" i="1" s="1"/>
  <c r="AL350" i="1"/>
  <c r="BD349" i="1"/>
  <c r="AU349" i="1"/>
  <c r="AT349" i="1"/>
  <c r="AP349" i="1"/>
  <c r="AM349" i="1"/>
  <c r="AR349" i="1" s="1"/>
  <c r="AL349" i="1"/>
  <c r="BD348" i="1"/>
  <c r="AU348" i="1"/>
  <c r="AY348" i="1" s="1"/>
  <c r="AT348" i="1"/>
  <c r="AS348" i="1"/>
  <c r="AP348" i="1"/>
  <c r="AM348" i="1"/>
  <c r="AR348" i="1" s="1"/>
  <c r="AL348" i="1"/>
  <c r="AQ348" i="1" s="1"/>
  <c r="BD347" i="1"/>
  <c r="AU347" i="1"/>
  <c r="AT347" i="1"/>
  <c r="AS347" i="1"/>
  <c r="AQ347" i="1"/>
  <c r="AP347" i="1"/>
  <c r="AM347" i="1"/>
  <c r="AR347" i="1" s="1"/>
  <c r="AL347" i="1"/>
  <c r="BD346" i="1"/>
  <c r="AU346" i="1"/>
  <c r="AT346" i="1"/>
  <c r="AQ346" i="1"/>
  <c r="AP346" i="1"/>
  <c r="AM346" i="1"/>
  <c r="AR346" i="1" s="1"/>
  <c r="AL346" i="1"/>
  <c r="AY346" i="1" s="1"/>
  <c r="AZ346" i="1" s="1"/>
  <c r="BD345" i="1"/>
  <c r="AU345" i="1"/>
  <c r="AT345" i="1"/>
  <c r="AQ345" i="1"/>
  <c r="AP345" i="1"/>
  <c r="AM345" i="1"/>
  <c r="AL345" i="1"/>
  <c r="BD344" i="1"/>
  <c r="AU344" i="1"/>
  <c r="AT344" i="1"/>
  <c r="AP344" i="1"/>
  <c r="AM344" i="1"/>
  <c r="AL344" i="1"/>
  <c r="AQ344" i="1" s="1"/>
  <c r="BD343" i="1"/>
  <c r="AU343" i="1"/>
  <c r="AT343" i="1"/>
  <c r="AS343" i="1"/>
  <c r="AR343" i="1"/>
  <c r="AP343" i="1"/>
  <c r="AM343" i="1"/>
  <c r="AL343" i="1"/>
  <c r="AY343" i="1" s="1"/>
  <c r="BD342" i="1"/>
  <c r="AS342" i="1"/>
  <c r="AO342" i="1"/>
  <c r="BD341" i="1"/>
  <c r="BD340" i="1"/>
  <c r="BD339" i="1"/>
  <c r="BD338" i="1"/>
  <c r="AK338" i="1"/>
  <c r="AJ338" i="1"/>
  <c r="AI338" i="1"/>
  <c r="AH338" i="1"/>
  <c r="AG338" i="1"/>
  <c r="AF338" i="1"/>
  <c r="AE338" i="1"/>
  <c r="AD338" i="1"/>
  <c r="AC338" i="1"/>
  <c r="AB338" i="1"/>
  <c r="AA338" i="1"/>
  <c r="Z338" i="1"/>
  <c r="Y338" i="1"/>
  <c r="X338" i="1"/>
  <c r="W338" i="1"/>
  <c r="V338" i="1"/>
  <c r="U338" i="1"/>
  <c r="T338" i="1"/>
  <c r="S338" i="1"/>
  <c r="R338" i="1"/>
  <c r="Q338" i="1"/>
  <c r="P338" i="1"/>
  <c r="O338" i="1"/>
  <c r="N338" i="1"/>
  <c r="M338" i="1"/>
  <c r="L338" i="1"/>
  <c r="K338" i="1"/>
  <c r="J338" i="1"/>
  <c r="I338" i="1"/>
  <c r="H338" i="1"/>
  <c r="G338" i="1"/>
  <c r="BD337" i="1"/>
  <c r="AU337" i="1"/>
  <c r="AT337" i="1"/>
  <c r="AQ337" i="1"/>
  <c r="AP337" i="1"/>
  <c r="AM337" i="1"/>
  <c r="AS337" i="1" s="1"/>
  <c r="AL337" i="1"/>
  <c r="BD336" i="1"/>
  <c r="AU336" i="1"/>
  <c r="AT336" i="1"/>
  <c r="AQ336" i="1"/>
  <c r="AP336" i="1"/>
  <c r="AM336" i="1"/>
  <c r="AY336" i="1" s="1"/>
  <c r="AL336" i="1"/>
  <c r="BD335" i="1"/>
  <c r="AU335" i="1"/>
  <c r="AT335" i="1"/>
  <c r="AP335" i="1"/>
  <c r="AM335" i="1"/>
  <c r="AR335" i="1" s="1"/>
  <c r="AL335" i="1"/>
  <c r="BD334" i="1"/>
  <c r="AU334" i="1"/>
  <c r="AT334" i="1"/>
  <c r="AS334" i="1"/>
  <c r="AR334" i="1"/>
  <c r="AP334" i="1"/>
  <c r="AM334" i="1"/>
  <c r="AL334" i="1"/>
  <c r="AY334" i="1" s="1"/>
  <c r="BD333" i="1"/>
  <c r="AU333" i="1"/>
  <c r="AT333" i="1"/>
  <c r="AR333" i="1"/>
  <c r="AQ333" i="1"/>
  <c r="AP333" i="1"/>
  <c r="AM333" i="1"/>
  <c r="AY333" i="1" s="1"/>
  <c r="AL333" i="1"/>
  <c r="BD332" i="1"/>
  <c r="AU332" i="1"/>
  <c r="AT332" i="1"/>
  <c r="AP332" i="1"/>
  <c r="AM332" i="1"/>
  <c r="AR332" i="1" s="1"/>
  <c r="AL332" i="1"/>
  <c r="BD331" i="1"/>
  <c r="AY331" i="1"/>
  <c r="AU331" i="1"/>
  <c r="AT331" i="1"/>
  <c r="AS331" i="1"/>
  <c r="AP331" i="1"/>
  <c r="AM331" i="1"/>
  <c r="AR331" i="1" s="1"/>
  <c r="AL331" i="1"/>
  <c r="AQ331" i="1" s="1"/>
  <c r="BD330" i="1"/>
  <c r="AU330" i="1"/>
  <c r="AT330" i="1"/>
  <c r="AS330" i="1"/>
  <c r="AQ330" i="1"/>
  <c r="AP330" i="1"/>
  <c r="AM330" i="1"/>
  <c r="AR330" i="1" s="1"/>
  <c r="AL330" i="1"/>
  <c r="BD329" i="1"/>
  <c r="AU329" i="1"/>
  <c r="AT329" i="1"/>
  <c r="AQ329" i="1"/>
  <c r="AP329" i="1"/>
  <c r="AM329" i="1"/>
  <c r="AS329" i="1" s="1"/>
  <c r="AL329" i="1"/>
  <c r="BD328" i="1"/>
  <c r="AY328" i="1"/>
  <c r="AU328" i="1"/>
  <c r="AT328" i="1"/>
  <c r="AQ328" i="1"/>
  <c r="AP328" i="1"/>
  <c r="AM328" i="1"/>
  <c r="AL328" i="1"/>
  <c r="BD327" i="1"/>
  <c r="AU327" i="1"/>
  <c r="AT327" i="1"/>
  <c r="AP327" i="1"/>
  <c r="AM327" i="1"/>
  <c r="AR327" i="1" s="1"/>
  <c r="AL327" i="1"/>
  <c r="BD326" i="1"/>
  <c r="AU326" i="1"/>
  <c r="AT326" i="1"/>
  <c r="AS326" i="1"/>
  <c r="AR326" i="1"/>
  <c r="AP326" i="1"/>
  <c r="AM326" i="1"/>
  <c r="AL326" i="1"/>
  <c r="AY326" i="1" s="1"/>
  <c r="BD325" i="1"/>
  <c r="AZ325" i="1"/>
  <c r="AU325" i="1"/>
  <c r="AT325" i="1"/>
  <c r="AR325" i="1"/>
  <c r="AQ325" i="1"/>
  <c r="AP325" i="1"/>
  <c r="AM325" i="1"/>
  <c r="AY325" i="1" s="1"/>
  <c r="AL325" i="1"/>
  <c r="BD324" i="1"/>
  <c r="AU324" i="1"/>
  <c r="AT324" i="1"/>
  <c r="AP324" i="1"/>
  <c r="AM324" i="1"/>
  <c r="AR324" i="1" s="1"/>
  <c r="AL324" i="1"/>
  <c r="BD323" i="1"/>
  <c r="AZ323" i="1"/>
  <c r="AY323" i="1"/>
  <c r="AU323" i="1"/>
  <c r="AT323" i="1"/>
  <c r="AS323" i="1"/>
  <c r="AP323" i="1"/>
  <c r="AM323" i="1"/>
  <c r="AR323" i="1" s="1"/>
  <c r="AL323" i="1"/>
  <c r="AQ323" i="1" s="1"/>
  <c r="BD322" i="1"/>
  <c r="AU322" i="1"/>
  <c r="AT322" i="1"/>
  <c r="AY322" i="1" s="1"/>
  <c r="AS322" i="1"/>
  <c r="AQ322" i="1"/>
  <c r="AP322" i="1"/>
  <c r="AM322" i="1"/>
  <c r="AR322" i="1" s="1"/>
  <c r="AL322" i="1"/>
  <c r="BD321" i="1"/>
  <c r="AU321" i="1"/>
  <c r="AT321" i="1"/>
  <c r="AQ321" i="1"/>
  <c r="AP321" i="1"/>
  <c r="AM321" i="1"/>
  <c r="AS321" i="1" s="1"/>
  <c r="AL321" i="1"/>
  <c r="BD320" i="1"/>
  <c r="AY320" i="1"/>
  <c r="AU320" i="1"/>
  <c r="AT320" i="1"/>
  <c r="AQ320" i="1"/>
  <c r="AP320" i="1"/>
  <c r="AM320" i="1"/>
  <c r="AL320" i="1"/>
  <c r="BD319" i="1"/>
  <c r="AS319" i="1"/>
  <c r="AO319" i="1"/>
  <c r="BD318" i="1"/>
  <c r="BD317" i="1"/>
  <c r="BD316" i="1"/>
  <c r="BD315" i="1"/>
  <c r="AM315" i="1"/>
  <c r="AK315" i="1"/>
  <c r="AJ315" i="1"/>
  <c r="AI315" i="1"/>
  <c r="AH315" i="1"/>
  <c r="AG315" i="1"/>
  <c r="AF315" i="1"/>
  <c r="AE315" i="1"/>
  <c r="AD315" i="1"/>
  <c r="AC315" i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O315" i="1"/>
  <c r="N315" i="1"/>
  <c r="M315" i="1"/>
  <c r="L315" i="1"/>
  <c r="K315" i="1"/>
  <c r="J315" i="1"/>
  <c r="I315" i="1"/>
  <c r="H315" i="1"/>
  <c r="G315" i="1"/>
  <c r="BD314" i="1"/>
  <c r="AU314" i="1"/>
  <c r="AT314" i="1"/>
  <c r="AS314" i="1"/>
  <c r="AQ314" i="1"/>
  <c r="AP314" i="1"/>
  <c r="AM314" i="1"/>
  <c r="AR314" i="1" s="1"/>
  <c r="AL314" i="1"/>
  <c r="BD313" i="1"/>
  <c r="BA313" i="1"/>
  <c r="AU313" i="1"/>
  <c r="AT313" i="1"/>
  <c r="AS313" i="1"/>
  <c r="AR313" i="1"/>
  <c r="AQ313" i="1"/>
  <c r="AP313" i="1"/>
  <c r="AM313" i="1"/>
  <c r="AL313" i="1"/>
  <c r="AY313" i="1" s="1"/>
  <c r="AZ313" i="1" s="1"/>
  <c r="BD312" i="1"/>
  <c r="AU312" i="1"/>
  <c r="AT312" i="1"/>
  <c r="AQ312" i="1"/>
  <c r="AP312" i="1"/>
  <c r="AM312" i="1"/>
  <c r="AY312" i="1" s="1"/>
  <c r="AL312" i="1"/>
  <c r="BD311" i="1"/>
  <c r="AY311" i="1"/>
  <c r="AU311" i="1"/>
  <c r="AT311" i="1"/>
  <c r="AP311" i="1"/>
  <c r="AM311" i="1"/>
  <c r="AR311" i="1" s="1"/>
  <c r="AL311" i="1"/>
  <c r="BD310" i="1"/>
  <c r="AU310" i="1"/>
  <c r="AT310" i="1"/>
  <c r="AS310" i="1"/>
  <c r="AR310" i="1"/>
  <c r="AP310" i="1"/>
  <c r="AM310" i="1"/>
  <c r="AL310" i="1"/>
  <c r="BD309" i="1"/>
  <c r="AZ309" i="1"/>
  <c r="AU309" i="1"/>
  <c r="AT309" i="1"/>
  <c r="AR309" i="1"/>
  <c r="AQ309" i="1"/>
  <c r="AP309" i="1"/>
  <c r="AM309" i="1"/>
  <c r="AY309" i="1" s="1"/>
  <c r="AL309" i="1"/>
  <c r="BD308" i="1"/>
  <c r="AU308" i="1"/>
  <c r="AT308" i="1"/>
  <c r="AP308" i="1"/>
  <c r="AM308" i="1"/>
  <c r="AR308" i="1" s="1"/>
  <c r="AL308" i="1"/>
  <c r="BD307" i="1"/>
  <c r="AU307" i="1"/>
  <c r="AT307" i="1"/>
  <c r="AS307" i="1"/>
  <c r="AQ307" i="1"/>
  <c r="AP307" i="1"/>
  <c r="AM307" i="1"/>
  <c r="AR307" i="1" s="1"/>
  <c r="AL307" i="1"/>
  <c r="BD306" i="1"/>
  <c r="AZ306" i="1"/>
  <c r="AU306" i="1"/>
  <c r="AT306" i="1"/>
  <c r="AY306" i="1" s="1"/>
  <c r="AS306" i="1"/>
  <c r="AQ306" i="1"/>
  <c r="AP306" i="1"/>
  <c r="AM306" i="1"/>
  <c r="AR306" i="1" s="1"/>
  <c r="AL306" i="1"/>
  <c r="BD305" i="1"/>
  <c r="AU305" i="1"/>
  <c r="AT305" i="1"/>
  <c r="AQ305" i="1"/>
  <c r="AP305" i="1"/>
  <c r="AM305" i="1"/>
  <c r="AS305" i="1" s="1"/>
  <c r="AL305" i="1"/>
  <c r="BD304" i="1"/>
  <c r="AY304" i="1"/>
  <c r="AU304" i="1"/>
  <c r="AT304" i="1"/>
  <c r="AS304" i="1"/>
  <c r="AQ304" i="1"/>
  <c r="AP304" i="1"/>
  <c r="AM304" i="1"/>
  <c r="AR304" i="1" s="1"/>
  <c r="AL304" i="1"/>
  <c r="BD303" i="1"/>
  <c r="AU303" i="1"/>
  <c r="AT303" i="1"/>
  <c r="AP303" i="1"/>
  <c r="AM303" i="1"/>
  <c r="AR303" i="1" s="1"/>
  <c r="AL303" i="1"/>
  <c r="AS303" i="1" s="1"/>
  <c r="BD302" i="1"/>
  <c r="AU302" i="1"/>
  <c r="AT302" i="1"/>
  <c r="AQ302" i="1"/>
  <c r="AP302" i="1"/>
  <c r="AM302" i="1"/>
  <c r="AS302" i="1" s="1"/>
  <c r="AL302" i="1"/>
  <c r="BD301" i="1"/>
  <c r="AU301" i="1"/>
  <c r="AT301" i="1"/>
  <c r="AR301" i="1"/>
  <c r="AQ301" i="1"/>
  <c r="AP301" i="1"/>
  <c r="AM301" i="1"/>
  <c r="AL301" i="1"/>
  <c r="BD300" i="1"/>
  <c r="AU300" i="1"/>
  <c r="AT300" i="1"/>
  <c r="AS300" i="1"/>
  <c r="AP300" i="1"/>
  <c r="AM300" i="1"/>
  <c r="AR300" i="1" s="1"/>
  <c r="AL300" i="1"/>
  <c r="BD299" i="1"/>
  <c r="AU299" i="1"/>
  <c r="AT299" i="1"/>
  <c r="AS299" i="1"/>
  <c r="AQ299" i="1"/>
  <c r="AP299" i="1"/>
  <c r="AM299" i="1"/>
  <c r="AR299" i="1" s="1"/>
  <c r="AL299" i="1"/>
  <c r="AL315" i="1" s="1"/>
  <c r="BD298" i="1"/>
  <c r="AY298" i="1"/>
  <c r="AU298" i="1"/>
  <c r="AT298" i="1"/>
  <c r="AS298" i="1"/>
  <c r="AQ298" i="1"/>
  <c r="AP298" i="1"/>
  <c r="AM298" i="1"/>
  <c r="AR298" i="1" s="1"/>
  <c r="AL298" i="1"/>
  <c r="BD297" i="1"/>
  <c r="AU297" i="1"/>
  <c r="AT297" i="1"/>
  <c r="AR297" i="1"/>
  <c r="AQ297" i="1"/>
  <c r="AP297" i="1"/>
  <c r="AM297" i="1"/>
  <c r="AS297" i="1" s="1"/>
  <c r="AL297" i="1"/>
  <c r="BD296" i="1"/>
  <c r="AS296" i="1"/>
  <c r="AO296" i="1"/>
  <c r="BD295" i="1"/>
  <c r="BD294" i="1"/>
  <c r="BD293" i="1"/>
  <c r="BD292" i="1"/>
  <c r="AK292" i="1"/>
  <c r="AJ292" i="1"/>
  <c r="AI292" i="1"/>
  <c r="AH292" i="1"/>
  <c r="AG292" i="1"/>
  <c r="AF292" i="1"/>
  <c r="AE292" i="1"/>
  <c r="AD292" i="1"/>
  <c r="AC292" i="1"/>
  <c r="AB292" i="1"/>
  <c r="AA292" i="1"/>
  <c r="Z292" i="1"/>
  <c r="Y292" i="1"/>
  <c r="X292" i="1"/>
  <c r="W292" i="1"/>
  <c r="V292" i="1"/>
  <c r="U292" i="1"/>
  <c r="T292" i="1"/>
  <c r="S292" i="1"/>
  <c r="R292" i="1"/>
  <c r="Q292" i="1"/>
  <c r="P292" i="1"/>
  <c r="O292" i="1"/>
  <c r="N292" i="1"/>
  <c r="M292" i="1"/>
  <c r="L292" i="1"/>
  <c r="K292" i="1"/>
  <c r="J292" i="1"/>
  <c r="I292" i="1"/>
  <c r="H292" i="1"/>
  <c r="G292" i="1"/>
  <c r="BD291" i="1"/>
  <c r="AU291" i="1"/>
  <c r="AT291" i="1"/>
  <c r="AQ291" i="1"/>
  <c r="AP291" i="1"/>
  <c r="AM291" i="1"/>
  <c r="AR291" i="1" s="1"/>
  <c r="AL291" i="1"/>
  <c r="BD290" i="1"/>
  <c r="AU290" i="1"/>
  <c r="AT290" i="1"/>
  <c r="AQ290" i="1"/>
  <c r="AP290" i="1"/>
  <c r="AM290" i="1"/>
  <c r="AR290" i="1" s="1"/>
  <c r="AL290" i="1"/>
  <c r="BD289" i="1"/>
  <c r="AU289" i="1"/>
  <c r="AT289" i="1"/>
  <c r="AR289" i="1"/>
  <c r="AQ289" i="1"/>
  <c r="AP289" i="1"/>
  <c r="AM289" i="1"/>
  <c r="AL289" i="1"/>
  <c r="BD288" i="1"/>
  <c r="AU288" i="1"/>
  <c r="AT288" i="1"/>
  <c r="AS288" i="1"/>
  <c r="AR288" i="1"/>
  <c r="AQ288" i="1"/>
  <c r="AP288" i="1"/>
  <c r="AM288" i="1"/>
  <c r="AL288" i="1"/>
  <c r="BD287" i="1"/>
  <c r="AZ287" i="1"/>
  <c r="AU287" i="1"/>
  <c r="AT287" i="1"/>
  <c r="AS287" i="1"/>
  <c r="AP287" i="1"/>
  <c r="AM287" i="1"/>
  <c r="AR287" i="1" s="1"/>
  <c r="AL287" i="1"/>
  <c r="AY287" i="1" s="1"/>
  <c r="BD286" i="1"/>
  <c r="AU286" i="1"/>
  <c r="AT286" i="1"/>
  <c r="AP286" i="1"/>
  <c r="AM286" i="1"/>
  <c r="AR286" i="1" s="1"/>
  <c r="AL286" i="1"/>
  <c r="AY286" i="1" s="1"/>
  <c r="BD285" i="1"/>
  <c r="AY285" i="1"/>
  <c r="AU285" i="1"/>
  <c r="AT285" i="1"/>
  <c r="AS285" i="1"/>
  <c r="AQ285" i="1"/>
  <c r="AP285" i="1"/>
  <c r="AM285" i="1"/>
  <c r="AR285" i="1" s="1"/>
  <c r="AL285" i="1"/>
  <c r="BD284" i="1"/>
  <c r="AU284" i="1"/>
  <c r="AT284" i="1"/>
  <c r="AQ284" i="1"/>
  <c r="AP284" i="1"/>
  <c r="AM284" i="1"/>
  <c r="AL284" i="1"/>
  <c r="BD283" i="1"/>
  <c r="AU283" i="1"/>
  <c r="AT283" i="1"/>
  <c r="AQ283" i="1"/>
  <c r="AP283" i="1"/>
  <c r="AM283" i="1"/>
  <c r="AR283" i="1" s="1"/>
  <c r="AL283" i="1"/>
  <c r="BD282" i="1"/>
  <c r="AU282" i="1"/>
  <c r="AT282" i="1"/>
  <c r="AP282" i="1"/>
  <c r="AM282" i="1"/>
  <c r="AR282" i="1" s="1"/>
  <c r="AL282" i="1"/>
  <c r="AQ282" i="1" s="1"/>
  <c r="BD281" i="1"/>
  <c r="AU281" i="1"/>
  <c r="AT281" i="1"/>
  <c r="AR281" i="1"/>
  <c r="AQ281" i="1"/>
  <c r="AP281" i="1"/>
  <c r="AM281" i="1"/>
  <c r="AL281" i="1"/>
  <c r="BD280" i="1"/>
  <c r="AU280" i="1"/>
  <c r="AT280" i="1"/>
  <c r="AS280" i="1"/>
  <c r="AR280" i="1"/>
  <c r="AQ280" i="1"/>
  <c r="AP280" i="1"/>
  <c r="AM280" i="1"/>
  <c r="AL280" i="1"/>
  <c r="BD279" i="1"/>
  <c r="AZ279" i="1"/>
  <c r="AU279" i="1"/>
  <c r="AT279" i="1"/>
  <c r="AS279" i="1"/>
  <c r="AP279" i="1"/>
  <c r="AM279" i="1"/>
  <c r="AR279" i="1" s="1"/>
  <c r="AL279" i="1"/>
  <c r="AY279" i="1" s="1"/>
  <c r="BD278" i="1"/>
  <c r="AZ278" i="1"/>
  <c r="AU278" i="1"/>
  <c r="AT278" i="1"/>
  <c r="AP278" i="1"/>
  <c r="AM278" i="1"/>
  <c r="AR278" i="1" s="1"/>
  <c r="AL278" i="1"/>
  <c r="AY278" i="1" s="1"/>
  <c r="BD277" i="1"/>
  <c r="AY277" i="1"/>
  <c r="AU277" i="1"/>
  <c r="AT277" i="1"/>
  <c r="AS277" i="1"/>
  <c r="AQ277" i="1"/>
  <c r="AP277" i="1"/>
  <c r="AM277" i="1"/>
  <c r="AR277" i="1" s="1"/>
  <c r="AL277" i="1"/>
  <c r="BD276" i="1"/>
  <c r="AU276" i="1"/>
  <c r="AT276" i="1"/>
  <c r="AQ276" i="1"/>
  <c r="AP276" i="1"/>
  <c r="AM276" i="1"/>
  <c r="AS276" i="1" s="1"/>
  <c r="AL276" i="1"/>
  <c r="BD275" i="1"/>
  <c r="AU275" i="1"/>
  <c r="AT275" i="1"/>
  <c r="AQ275" i="1"/>
  <c r="AP275" i="1"/>
  <c r="AM275" i="1"/>
  <c r="AL275" i="1"/>
  <c r="BD274" i="1"/>
  <c r="AU274" i="1"/>
  <c r="AT274" i="1"/>
  <c r="AS274" i="1"/>
  <c r="AP274" i="1"/>
  <c r="AM274" i="1"/>
  <c r="AL274" i="1"/>
  <c r="AQ274" i="1" s="1"/>
  <c r="BD273" i="1"/>
  <c r="AS273" i="1"/>
  <c r="AO273" i="1"/>
  <c r="BD272" i="1"/>
  <c r="BD271" i="1"/>
  <c r="BD270" i="1"/>
  <c r="AN270" i="1"/>
  <c r="BD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BD268" i="1"/>
  <c r="AY268" i="1"/>
  <c r="AU268" i="1"/>
  <c r="AT268" i="1"/>
  <c r="AS268" i="1"/>
  <c r="AQ268" i="1"/>
  <c r="AP268" i="1"/>
  <c r="AM268" i="1"/>
  <c r="AR268" i="1" s="1"/>
  <c r="AL268" i="1"/>
  <c r="BD267" i="1"/>
  <c r="AU267" i="1"/>
  <c r="AT267" i="1"/>
  <c r="AR267" i="1"/>
  <c r="AQ267" i="1"/>
  <c r="AP267" i="1"/>
  <c r="AM267" i="1"/>
  <c r="AS267" i="1" s="1"/>
  <c r="AL267" i="1"/>
  <c r="BD266" i="1"/>
  <c r="AU266" i="1"/>
  <c r="AT266" i="1"/>
  <c r="AQ266" i="1"/>
  <c r="AP266" i="1"/>
  <c r="AM266" i="1"/>
  <c r="AL266" i="1"/>
  <c r="BD265" i="1"/>
  <c r="AY265" i="1"/>
  <c r="AU265" i="1"/>
  <c r="AT265" i="1"/>
  <c r="AQ265" i="1"/>
  <c r="AP265" i="1"/>
  <c r="AM265" i="1"/>
  <c r="AR265" i="1" s="1"/>
  <c r="AL265" i="1"/>
  <c r="BD264" i="1"/>
  <c r="AU264" i="1"/>
  <c r="AT264" i="1"/>
  <c r="AR264" i="1"/>
  <c r="AQ264" i="1"/>
  <c r="AP264" i="1"/>
  <c r="AM264" i="1"/>
  <c r="AL264" i="1"/>
  <c r="AS264" i="1" s="1"/>
  <c r="BD263" i="1"/>
  <c r="AY263" i="1"/>
  <c r="AU263" i="1"/>
  <c r="AT263" i="1"/>
  <c r="AQ263" i="1"/>
  <c r="AP263" i="1"/>
  <c r="AM263" i="1"/>
  <c r="AS263" i="1" s="1"/>
  <c r="AL263" i="1"/>
  <c r="BD262" i="1"/>
  <c r="AU262" i="1"/>
  <c r="AT262" i="1"/>
  <c r="AS262" i="1"/>
  <c r="AQ262" i="1"/>
  <c r="AP262" i="1"/>
  <c r="AM262" i="1"/>
  <c r="AR262" i="1" s="1"/>
  <c r="AL262" i="1"/>
  <c r="BD261" i="1"/>
  <c r="AU261" i="1"/>
  <c r="AT261" i="1"/>
  <c r="AR261" i="1"/>
  <c r="AQ261" i="1"/>
  <c r="AP261" i="1"/>
  <c r="AM261" i="1"/>
  <c r="AL261" i="1"/>
  <c r="AO270" i="1" s="1"/>
  <c r="BD260" i="1"/>
  <c r="AU260" i="1"/>
  <c r="AT260" i="1"/>
  <c r="AY260" i="1" s="1"/>
  <c r="AZ260" i="1" s="1"/>
  <c r="AQ260" i="1"/>
  <c r="AP260" i="1"/>
  <c r="AM260" i="1"/>
  <c r="AR260" i="1" s="1"/>
  <c r="AL260" i="1"/>
  <c r="BD259" i="1"/>
  <c r="AU259" i="1"/>
  <c r="AT259" i="1"/>
  <c r="AS259" i="1"/>
  <c r="AQ259" i="1"/>
  <c r="AP259" i="1"/>
  <c r="AM259" i="1"/>
  <c r="AR259" i="1" s="1"/>
  <c r="AL259" i="1"/>
  <c r="BD258" i="1"/>
  <c r="AU258" i="1"/>
  <c r="AT258" i="1"/>
  <c r="AS258" i="1"/>
  <c r="AR258" i="1"/>
  <c r="AQ258" i="1"/>
  <c r="AP258" i="1"/>
  <c r="AM258" i="1"/>
  <c r="AL258" i="1"/>
  <c r="BD257" i="1"/>
  <c r="AU257" i="1"/>
  <c r="AT257" i="1"/>
  <c r="AQ257" i="1"/>
  <c r="AP257" i="1"/>
  <c r="AM257" i="1"/>
  <c r="AL257" i="1"/>
  <c r="BD256" i="1"/>
  <c r="AU256" i="1"/>
  <c r="AT256" i="1"/>
  <c r="AQ256" i="1"/>
  <c r="AP256" i="1"/>
  <c r="AM256" i="1"/>
  <c r="AR256" i="1" s="1"/>
  <c r="AL256" i="1"/>
  <c r="BD255" i="1"/>
  <c r="AU255" i="1"/>
  <c r="AT255" i="1"/>
  <c r="AS255" i="1"/>
  <c r="AR255" i="1"/>
  <c r="AQ255" i="1"/>
  <c r="AP255" i="1"/>
  <c r="AM255" i="1"/>
  <c r="AL255" i="1"/>
  <c r="BD254" i="1"/>
  <c r="AU254" i="1"/>
  <c r="AT254" i="1"/>
  <c r="AP254" i="1"/>
  <c r="AM254" i="1"/>
  <c r="AR254" i="1" s="1"/>
  <c r="AL254" i="1"/>
  <c r="BD253" i="1"/>
  <c r="AU253" i="1"/>
  <c r="AT253" i="1"/>
  <c r="AR253" i="1"/>
  <c r="AP253" i="1"/>
  <c r="AM253" i="1"/>
  <c r="AL253" i="1"/>
  <c r="AQ253" i="1" s="1"/>
  <c r="BD252" i="1"/>
  <c r="AU252" i="1"/>
  <c r="AT252" i="1"/>
  <c r="AY252" i="1" s="1"/>
  <c r="AS252" i="1"/>
  <c r="AQ252" i="1"/>
  <c r="AP252" i="1"/>
  <c r="AM252" i="1"/>
  <c r="AR252" i="1" s="1"/>
  <c r="AL252" i="1"/>
  <c r="BD251" i="1"/>
  <c r="AU251" i="1"/>
  <c r="AT251" i="1"/>
  <c r="AP251" i="1"/>
  <c r="AM251" i="1"/>
  <c r="AM269" i="1" s="1"/>
  <c r="AL251" i="1"/>
  <c r="BD250" i="1"/>
  <c r="AS250" i="1"/>
  <c r="AO250" i="1"/>
  <c r="BD249" i="1"/>
  <c r="BD248" i="1"/>
  <c r="BD247" i="1"/>
  <c r="BD246" i="1"/>
  <c r="AK246" i="1"/>
  <c r="AJ246" i="1"/>
  <c r="AI246" i="1"/>
  <c r="AH246" i="1"/>
  <c r="AG246" i="1"/>
  <c r="AF246" i="1"/>
  <c r="AE246" i="1"/>
  <c r="AD246" i="1"/>
  <c r="AC246" i="1"/>
  <c r="AB246" i="1"/>
  <c r="AA246" i="1"/>
  <c r="Z246" i="1"/>
  <c r="Y246" i="1"/>
  <c r="X246" i="1"/>
  <c r="W246" i="1"/>
  <c r="V246" i="1"/>
  <c r="U246" i="1"/>
  <c r="T246" i="1"/>
  <c r="S246" i="1"/>
  <c r="R246" i="1"/>
  <c r="Q246" i="1"/>
  <c r="P246" i="1"/>
  <c r="O246" i="1"/>
  <c r="N246" i="1"/>
  <c r="M246" i="1"/>
  <c r="L246" i="1"/>
  <c r="K246" i="1"/>
  <c r="J246" i="1"/>
  <c r="I246" i="1"/>
  <c r="H246" i="1"/>
  <c r="G246" i="1"/>
  <c r="BD245" i="1"/>
  <c r="AU245" i="1"/>
  <c r="AT245" i="1"/>
  <c r="AQ245" i="1"/>
  <c r="AP245" i="1"/>
  <c r="AM245" i="1"/>
  <c r="AR245" i="1" s="1"/>
  <c r="AL245" i="1"/>
  <c r="BD244" i="1"/>
  <c r="AU244" i="1"/>
  <c r="AT244" i="1"/>
  <c r="AS244" i="1"/>
  <c r="AR244" i="1"/>
  <c r="AP244" i="1"/>
  <c r="AM244" i="1"/>
  <c r="AL244" i="1"/>
  <c r="AY244" i="1" s="1"/>
  <c r="BD243" i="1"/>
  <c r="AU243" i="1"/>
  <c r="AT243" i="1"/>
  <c r="AQ243" i="1"/>
  <c r="AP243" i="1"/>
  <c r="AM243" i="1"/>
  <c r="AS243" i="1" s="1"/>
  <c r="AL243" i="1"/>
  <c r="BD242" i="1"/>
  <c r="AU242" i="1"/>
  <c r="AT242" i="1"/>
  <c r="AQ242" i="1"/>
  <c r="AP242" i="1"/>
  <c r="AM242" i="1"/>
  <c r="AR242" i="1" s="1"/>
  <c r="AL242" i="1"/>
  <c r="BD241" i="1"/>
  <c r="AU241" i="1"/>
  <c r="AT241" i="1"/>
  <c r="AQ241" i="1"/>
  <c r="AP241" i="1"/>
  <c r="AM241" i="1"/>
  <c r="AL241" i="1"/>
  <c r="BD240" i="1"/>
  <c r="AU240" i="1"/>
  <c r="AT240" i="1"/>
  <c r="AQ240" i="1"/>
  <c r="AP240" i="1"/>
  <c r="AM240" i="1"/>
  <c r="AR240" i="1" s="1"/>
  <c r="AL240" i="1"/>
  <c r="BD239" i="1"/>
  <c r="AU239" i="1"/>
  <c r="AT239" i="1"/>
  <c r="AP239" i="1"/>
  <c r="AM239" i="1"/>
  <c r="AR239" i="1" s="1"/>
  <c r="AL239" i="1"/>
  <c r="AQ239" i="1" s="1"/>
  <c r="BD238" i="1"/>
  <c r="AU238" i="1"/>
  <c r="AT238" i="1"/>
  <c r="AS238" i="1"/>
  <c r="AR238" i="1"/>
  <c r="AP238" i="1"/>
  <c r="AM238" i="1"/>
  <c r="AL238" i="1"/>
  <c r="AO247" i="1" s="1"/>
  <c r="BD237" i="1"/>
  <c r="AY237" i="1"/>
  <c r="AU237" i="1"/>
  <c r="AT237" i="1"/>
  <c r="AS237" i="1"/>
  <c r="AQ237" i="1"/>
  <c r="AP237" i="1"/>
  <c r="AM237" i="1"/>
  <c r="AR237" i="1" s="1"/>
  <c r="AL237" i="1"/>
  <c r="BD236" i="1"/>
  <c r="AU236" i="1"/>
  <c r="AT236" i="1"/>
  <c r="AQ236" i="1"/>
  <c r="AP236" i="1"/>
  <c r="AM236" i="1"/>
  <c r="AR236" i="1" s="1"/>
  <c r="AL236" i="1"/>
  <c r="AS236" i="1" s="1"/>
  <c r="BD235" i="1"/>
  <c r="AU235" i="1"/>
  <c r="AT235" i="1"/>
  <c r="AQ235" i="1"/>
  <c r="AP235" i="1"/>
  <c r="AM235" i="1"/>
  <c r="AR235" i="1" s="1"/>
  <c r="AL235" i="1"/>
  <c r="BD234" i="1"/>
  <c r="AU234" i="1"/>
  <c r="AY234" i="1" s="1"/>
  <c r="AT234" i="1"/>
  <c r="AR234" i="1"/>
  <c r="AQ234" i="1"/>
  <c r="AP234" i="1"/>
  <c r="AM234" i="1"/>
  <c r="AL234" i="1"/>
  <c r="AS234" i="1" s="1"/>
  <c r="BD233" i="1"/>
  <c r="AU233" i="1"/>
  <c r="AT233" i="1"/>
  <c r="AS233" i="1"/>
  <c r="AR233" i="1"/>
  <c r="AP233" i="1"/>
  <c r="AM233" i="1"/>
  <c r="AL233" i="1"/>
  <c r="BD232" i="1"/>
  <c r="AY232" i="1"/>
  <c r="AU232" i="1"/>
  <c r="AT232" i="1"/>
  <c r="AR232" i="1"/>
  <c r="AP232" i="1"/>
  <c r="AM232" i="1"/>
  <c r="AL232" i="1"/>
  <c r="AS232" i="1" s="1"/>
  <c r="BD231" i="1"/>
  <c r="AU231" i="1"/>
  <c r="AT231" i="1"/>
  <c r="AP231" i="1"/>
  <c r="AM231" i="1"/>
  <c r="AR231" i="1" s="1"/>
  <c r="AL231" i="1"/>
  <c r="AQ231" i="1" s="1"/>
  <c r="BD230" i="1"/>
  <c r="AU230" i="1"/>
  <c r="AT230" i="1"/>
  <c r="AR230" i="1"/>
  <c r="AP230" i="1"/>
  <c r="AM230" i="1"/>
  <c r="AL230" i="1"/>
  <c r="BD229" i="1"/>
  <c r="AY229" i="1"/>
  <c r="AU229" i="1"/>
  <c r="AT229" i="1"/>
  <c r="AS229" i="1"/>
  <c r="AQ229" i="1"/>
  <c r="AP229" i="1"/>
  <c r="AM229" i="1"/>
  <c r="AR229" i="1" s="1"/>
  <c r="AL229" i="1"/>
  <c r="BD228" i="1"/>
  <c r="AU228" i="1"/>
  <c r="AT228" i="1"/>
  <c r="AP228" i="1"/>
  <c r="AM228" i="1"/>
  <c r="AL228" i="1"/>
  <c r="BD227" i="1"/>
  <c r="AS227" i="1"/>
  <c r="AO227" i="1"/>
  <c r="BD226" i="1"/>
  <c r="BD225" i="1"/>
  <c r="BD224" i="1"/>
  <c r="BD223" i="1"/>
  <c r="AK223" i="1"/>
  <c r="AJ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BD222" i="1"/>
  <c r="AU222" i="1"/>
  <c r="AT222" i="1"/>
  <c r="AS222" i="1"/>
  <c r="AR222" i="1"/>
  <c r="AP222" i="1"/>
  <c r="AM222" i="1"/>
  <c r="AL222" i="1"/>
  <c r="BD221" i="1"/>
  <c r="AY221" i="1"/>
  <c r="AU221" i="1"/>
  <c r="AT221" i="1"/>
  <c r="AS221" i="1"/>
  <c r="AQ221" i="1"/>
  <c r="AP221" i="1"/>
  <c r="AM221" i="1"/>
  <c r="AR221" i="1" s="1"/>
  <c r="AL221" i="1"/>
  <c r="BD220" i="1"/>
  <c r="AU220" i="1"/>
  <c r="AT220" i="1"/>
  <c r="AY220" i="1" s="1"/>
  <c r="AQ220" i="1"/>
  <c r="AP220" i="1"/>
  <c r="AM220" i="1"/>
  <c r="AR220" i="1" s="1"/>
  <c r="AL220" i="1"/>
  <c r="BD219" i="1"/>
  <c r="AU219" i="1"/>
  <c r="AT219" i="1"/>
  <c r="AY219" i="1" s="1"/>
  <c r="AQ219" i="1"/>
  <c r="AP219" i="1"/>
  <c r="AM219" i="1"/>
  <c r="AS219" i="1" s="1"/>
  <c r="AL219" i="1"/>
  <c r="BD218" i="1"/>
  <c r="AY218" i="1"/>
  <c r="AU218" i="1"/>
  <c r="AT218" i="1"/>
  <c r="AR218" i="1"/>
  <c r="AQ218" i="1"/>
  <c r="AP218" i="1"/>
  <c r="AM218" i="1"/>
  <c r="AS218" i="1" s="1"/>
  <c r="AL218" i="1"/>
  <c r="BD217" i="1"/>
  <c r="AU217" i="1"/>
  <c r="AT217" i="1"/>
  <c r="AR217" i="1"/>
  <c r="AP217" i="1"/>
  <c r="AM217" i="1"/>
  <c r="AL217" i="1"/>
  <c r="BD216" i="1"/>
  <c r="AY216" i="1"/>
  <c r="AU216" i="1"/>
  <c r="AT216" i="1"/>
  <c r="AR216" i="1"/>
  <c r="AP216" i="1"/>
  <c r="AM216" i="1"/>
  <c r="AL216" i="1"/>
  <c r="AS216" i="1" s="1"/>
  <c r="BD215" i="1"/>
  <c r="AU215" i="1"/>
  <c r="AT215" i="1"/>
  <c r="AP215" i="1"/>
  <c r="AM215" i="1"/>
  <c r="AR215" i="1" s="1"/>
  <c r="AL215" i="1"/>
  <c r="BD214" i="1"/>
  <c r="AU214" i="1"/>
  <c r="AT214" i="1"/>
  <c r="AS214" i="1"/>
  <c r="AR214" i="1"/>
  <c r="AP214" i="1"/>
  <c r="AM214" i="1"/>
  <c r="AL214" i="1"/>
  <c r="BD213" i="1"/>
  <c r="AY213" i="1"/>
  <c r="AU213" i="1"/>
  <c r="AT213" i="1"/>
  <c r="AS213" i="1"/>
  <c r="AQ213" i="1"/>
  <c r="AP213" i="1"/>
  <c r="AM213" i="1"/>
  <c r="AR213" i="1" s="1"/>
  <c r="AL213" i="1"/>
  <c r="BD212" i="1"/>
  <c r="AU212" i="1"/>
  <c r="AT212" i="1"/>
  <c r="AY212" i="1" s="1"/>
  <c r="AQ212" i="1"/>
  <c r="AP212" i="1"/>
  <c r="AM212" i="1"/>
  <c r="AR212" i="1" s="1"/>
  <c r="AL212" i="1"/>
  <c r="AS212" i="1" s="1"/>
  <c r="BD211" i="1"/>
  <c r="AU211" i="1"/>
  <c r="AT211" i="1"/>
  <c r="AY211" i="1" s="1"/>
  <c r="AQ211" i="1"/>
  <c r="AP211" i="1"/>
  <c r="AM211" i="1"/>
  <c r="AS211" i="1" s="1"/>
  <c r="AL211" i="1"/>
  <c r="BD210" i="1"/>
  <c r="AY210" i="1"/>
  <c r="AU210" i="1"/>
  <c r="AT210" i="1"/>
  <c r="AR210" i="1"/>
  <c r="AQ210" i="1"/>
  <c r="AP210" i="1"/>
  <c r="AM210" i="1"/>
  <c r="AS210" i="1" s="1"/>
  <c r="AL210" i="1"/>
  <c r="BD209" i="1"/>
  <c r="AU209" i="1"/>
  <c r="AT209" i="1"/>
  <c r="AS209" i="1"/>
  <c r="AR209" i="1"/>
  <c r="AP209" i="1"/>
  <c r="AM209" i="1"/>
  <c r="AL209" i="1"/>
  <c r="BD208" i="1"/>
  <c r="AU208" i="1"/>
  <c r="AT208" i="1"/>
  <c r="AR208" i="1"/>
  <c r="AP208" i="1"/>
  <c r="AM208" i="1"/>
  <c r="AL208" i="1"/>
  <c r="AS208" i="1" s="1"/>
  <c r="BD207" i="1"/>
  <c r="AU207" i="1"/>
  <c r="AT207" i="1"/>
  <c r="AP207" i="1"/>
  <c r="AM207" i="1"/>
  <c r="AR207" i="1" s="1"/>
  <c r="AL207" i="1"/>
  <c r="BD206" i="1"/>
  <c r="AU206" i="1"/>
  <c r="AT206" i="1"/>
  <c r="AR206" i="1"/>
  <c r="AP206" i="1"/>
  <c r="AM206" i="1"/>
  <c r="AL206" i="1"/>
  <c r="AS206" i="1" s="1"/>
  <c r="BD205" i="1"/>
  <c r="AY205" i="1"/>
  <c r="AU205" i="1"/>
  <c r="AT205" i="1"/>
  <c r="AS205" i="1"/>
  <c r="AQ205" i="1"/>
  <c r="AP205" i="1"/>
  <c r="AM205" i="1"/>
  <c r="AR205" i="1" s="1"/>
  <c r="AL205" i="1"/>
  <c r="BD204" i="1"/>
  <c r="AS204" i="1"/>
  <c r="AO204" i="1"/>
  <c r="BD203" i="1"/>
  <c r="BD202" i="1"/>
  <c r="BD201" i="1"/>
  <c r="BD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BD199" i="1"/>
  <c r="AU199" i="1"/>
  <c r="AT199" i="1"/>
  <c r="AP199" i="1"/>
  <c r="AM199" i="1"/>
  <c r="AR199" i="1" s="1"/>
  <c r="AL199" i="1"/>
  <c r="BD198" i="1"/>
  <c r="AU198" i="1"/>
  <c r="AT198" i="1"/>
  <c r="AR198" i="1"/>
  <c r="AP198" i="1"/>
  <c r="AM198" i="1"/>
  <c r="AL198" i="1"/>
  <c r="BD197" i="1"/>
  <c r="AY197" i="1"/>
  <c r="AU197" i="1"/>
  <c r="AT197" i="1"/>
  <c r="AS197" i="1"/>
  <c r="AQ197" i="1"/>
  <c r="AP197" i="1"/>
  <c r="AM197" i="1"/>
  <c r="AR197" i="1" s="1"/>
  <c r="AL197" i="1"/>
  <c r="BD196" i="1"/>
  <c r="AU196" i="1"/>
  <c r="AT196" i="1"/>
  <c r="AP196" i="1"/>
  <c r="AM196" i="1"/>
  <c r="AR196" i="1" s="1"/>
  <c r="AL196" i="1"/>
  <c r="AS196" i="1" s="1"/>
  <c r="BD195" i="1"/>
  <c r="AU195" i="1"/>
  <c r="AT195" i="1"/>
  <c r="AY195" i="1" s="1"/>
  <c r="AQ195" i="1"/>
  <c r="AP195" i="1"/>
  <c r="AM195" i="1"/>
  <c r="AS195" i="1" s="1"/>
  <c r="AL195" i="1"/>
  <c r="BD194" i="1"/>
  <c r="AU194" i="1"/>
  <c r="AT194" i="1"/>
  <c r="AY194" i="1" s="1"/>
  <c r="AR194" i="1"/>
  <c r="AQ194" i="1"/>
  <c r="AP194" i="1"/>
  <c r="AM194" i="1"/>
  <c r="AS194" i="1" s="1"/>
  <c r="AL194" i="1"/>
  <c r="BD193" i="1"/>
  <c r="AU193" i="1"/>
  <c r="AT193" i="1"/>
  <c r="AR193" i="1"/>
  <c r="AP193" i="1"/>
  <c r="AM193" i="1"/>
  <c r="AL193" i="1"/>
  <c r="AS193" i="1" s="1"/>
  <c r="BD192" i="1"/>
  <c r="AU192" i="1"/>
  <c r="AT192" i="1"/>
  <c r="AR192" i="1"/>
  <c r="AP192" i="1"/>
  <c r="AM192" i="1"/>
  <c r="AL192" i="1"/>
  <c r="AS192" i="1" s="1"/>
  <c r="BD191" i="1"/>
  <c r="AU191" i="1"/>
  <c r="AT191" i="1"/>
  <c r="AP191" i="1"/>
  <c r="AM191" i="1"/>
  <c r="AR191" i="1" s="1"/>
  <c r="AL191" i="1"/>
  <c r="BD190" i="1"/>
  <c r="AU190" i="1"/>
  <c r="AT190" i="1"/>
  <c r="AS190" i="1"/>
  <c r="AR190" i="1"/>
  <c r="AP190" i="1"/>
  <c r="AM190" i="1"/>
  <c r="AL190" i="1"/>
  <c r="BD189" i="1"/>
  <c r="AY189" i="1"/>
  <c r="AU189" i="1"/>
  <c r="AT189" i="1"/>
  <c r="AS189" i="1"/>
  <c r="AQ189" i="1"/>
  <c r="AP189" i="1"/>
  <c r="AM189" i="1"/>
  <c r="AR189" i="1" s="1"/>
  <c r="AL189" i="1"/>
  <c r="BD188" i="1"/>
  <c r="AU188" i="1"/>
  <c r="AT188" i="1"/>
  <c r="AY188" i="1" s="1"/>
  <c r="AQ188" i="1"/>
  <c r="AP188" i="1"/>
  <c r="AM188" i="1"/>
  <c r="AR188" i="1" s="1"/>
  <c r="AL188" i="1"/>
  <c r="BD187" i="1"/>
  <c r="BA187" i="1"/>
  <c r="AZ187" i="1"/>
  <c r="AY187" i="1"/>
  <c r="BB187" i="1" s="1"/>
  <c r="BC187" i="1" s="1"/>
  <c r="AU187" i="1"/>
  <c r="AT187" i="1"/>
  <c r="AR187" i="1"/>
  <c r="AQ187" i="1"/>
  <c r="AP187" i="1"/>
  <c r="AM187" i="1"/>
  <c r="AS187" i="1" s="1"/>
  <c r="AL187" i="1"/>
  <c r="BD186" i="1"/>
  <c r="AZ186" i="1"/>
  <c r="AY186" i="1"/>
  <c r="AU186" i="1"/>
  <c r="AT186" i="1"/>
  <c r="AR186" i="1"/>
  <c r="AQ186" i="1"/>
  <c r="AP186" i="1"/>
  <c r="AM186" i="1"/>
  <c r="AS186" i="1" s="1"/>
  <c r="AL186" i="1"/>
  <c r="BD185" i="1"/>
  <c r="AU185" i="1"/>
  <c r="AT185" i="1"/>
  <c r="AS185" i="1"/>
  <c r="AR185" i="1"/>
  <c r="AP185" i="1"/>
  <c r="AM185" i="1"/>
  <c r="AL185" i="1"/>
  <c r="BD184" i="1"/>
  <c r="AU184" i="1"/>
  <c r="AT184" i="1"/>
  <c r="AS184" i="1"/>
  <c r="AR184" i="1"/>
  <c r="AP184" i="1"/>
  <c r="AM184" i="1"/>
  <c r="AL184" i="1"/>
  <c r="AY184" i="1" s="1"/>
  <c r="BD183" i="1"/>
  <c r="AU183" i="1"/>
  <c r="AT183" i="1"/>
  <c r="AQ183" i="1"/>
  <c r="AP183" i="1"/>
  <c r="AM183" i="1"/>
  <c r="AR183" i="1" s="1"/>
  <c r="AL183" i="1"/>
  <c r="BD182" i="1"/>
  <c r="AU182" i="1"/>
  <c r="AT182" i="1"/>
  <c r="AS182" i="1"/>
  <c r="AR182" i="1"/>
  <c r="AP182" i="1"/>
  <c r="AM182" i="1"/>
  <c r="AM200" i="1" s="1"/>
  <c r="AL182" i="1"/>
  <c r="BD181" i="1"/>
  <c r="AS181" i="1"/>
  <c r="AO181" i="1"/>
  <c r="BD180" i="1"/>
  <c r="BD179" i="1"/>
  <c r="BD178" i="1"/>
  <c r="BD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BD176" i="1"/>
  <c r="AU176" i="1"/>
  <c r="AT176" i="1"/>
  <c r="AR176" i="1"/>
  <c r="AP176" i="1"/>
  <c r="AM176" i="1"/>
  <c r="AL176" i="1"/>
  <c r="AS176" i="1" s="1"/>
  <c r="BD175" i="1"/>
  <c r="AU175" i="1"/>
  <c r="AT175" i="1"/>
  <c r="AS175" i="1"/>
  <c r="AR175" i="1"/>
  <c r="AP175" i="1"/>
  <c r="AM175" i="1"/>
  <c r="AL175" i="1"/>
  <c r="AY175" i="1" s="1"/>
  <c r="BD174" i="1"/>
  <c r="AU174" i="1"/>
  <c r="AT174" i="1"/>
  <c r="AP174" i="1"/>
  <c r="AM174" i="1"/>
  <c r="AR174" i="1" s="1"/>
  <c r="AL174" i="1"/>
  <c r="BD173" i="1"/>
  <c r="AU173" i="1"/>
  <c r="AT173" i="1"/>
  <c r="AP173" i="1"/>
  <c r="AM173" i="1"/>
  <c r="AR173" i="1" s="1"/>
  <c r="AL173" i="1"/>
  <c r="BD172" i="1"/>
  <c r="BA172" i="1"/>
  <c r="AY172" i="1"/>
  <c r="AZ172" i="1" s="1"/>
  <c r="AU172" i="1"/>
  <c r="AT172" i="1"/>
  <c r="AS172" i="1"/>
  <c r="AQ172" i="1"/>
  <c r="AP172" i="1"/>
  <c r="AM172" i="1"/>
  <c r="AR172" i="1" s="1"/>
  <c r="AL172" i="1"/>
  <c r="BD171" i="1"/>
  <c r="AU171" i="1"/>
  <c r="AT171" i="1"/>
  <c r="AP171" i="1"/>
  <c r="AM171" i="1"/>
  <c r="AR171" i="1" s="1"/>
  <c r="AL171" i="1"/>
  <c r="AO178" i="1" s="1"/>
  <c r="BD170" i="1"/>
  <c r="AU170" i="1"/>
  <c r="AT170" i="1"/>
  <c r="AY170" i="1" s="1"/>
  <c r="AQ170" i="1"/>
  <c r="AP170" i="1"/>
  <c r="AM170" i="1"/>
  <c r="AS170" i="1" s="1"/>
  <c r="AL170" i="1"/>
  <c r="BD169" i="1"/>
  <c r="AY169" i="1"/>
  <c r="AU169" i="1"/>
  <c r="AT169" i="1"/>
  <c r="AQ169" i="1"/>
  <c r="AP169" i="1"/>
  <c r="AM169" i="1"/>
  <c r="AS169" i="1" s="1"/>
  <c r="AL169" i="1"/>
  <c r="BD168" i="1"/>
  <c r="AU168" i="1"/>
  <c r="AT168" i="1"/>
  <c r="AS168" i="1"/>
  <c r="AR168" i="1"/>
  <c r="AQ168" i="1"/>
  <c r="AP168" i="1"/>
  <c r="AM168" i="1"/>
  <c r="AL168" i="1"/>
  <c r="BD167" i="1"/>
  <c r="AZ167" i="1"/>
  <c r="AY167" i="1"/>
  <c r="AU167" i="1"/>
  <c r="AT167" i="1"/>
  <c r="AR167" i="1"/>
  <c r="AQ167" i="1"/>
  <c r="AP167" i="1"/>
  <c r="AM167" i="1"/>
  <c r="AS167" i="1" s="1"/>
  <c r="AL167" i="1"/>
  <c r="BD166" i="1"/>
  <c r="AU166" i="1"/>
  <c r="AT166" i="1"/>
  <c r="AQ166" i="1"/>
  <c r="AP166" i="1"/>
  <c r="AM166" i="1"/>
  <c r="AR166" i="1" s="1"/>
  <c r="AL166" i="1"/>
  <c r="BD165" i="1"/>
  <c r="AU165" i="1"/>
  <c r="AT165" i="1"/>
  <c r="AP165" i="1"/>
  <c r="AM165" i="1"/>
  <c r="AR165" i="1" s="1"/>
  <c r="AL165" i="1"/>
  <c r="AS165" i="1" s="1"/>
  <c r="BD164" i="1"/>
  <c r="AY164" i="1"/>
  <c r="AU164" i="1"/>
  <c r="AT164" i="1"/>
  <c r="AS164" i="1"/>
  <c r="AQ164" i="1"/>
  <c r="AP164" i="1"/>
  <c r="AM164" i="1"/>
  <c r="AR164" i="1" s="1"/>
  <c r="AL164" i="1"/>
  <c r="BD163" i="1"/>
  <c r="AU163" i="1"/>
  <c r="AT163" i="1"/>
  <c r="AY163" i="1" s="1"/>
  <c r="AQ163" i="1"/>
  <c r="AP163" i="1"/>
  <c r="AM163" i="1"/>
  <c r="AR163" i="1" s="1"/>
  <c r="AL163" i="1"/>
  <c r="BD162" i="1"/>
  <c r="AU162" i="1"/>
  <c r="AT162" i="1"/>
  <c r="AY162" i="1" s="1"/>
  <c r="AS162" i="1"/>
  <c r="AQ162" i="1"/>
  <c r="AP162" i="1"/>
  <c r="AM162" i="1"/>
  <c r="AR162" i="1" s="1"/>
  <c r="AL162" i="1"/>
  <c r="BD161" i="1"/>
  <c r="AU161" i="1"/>
  <c r="AT161" i="1"/>
  <c r="AS161" i="1"/>
  <c r="AR161" i="1"/>
  <c r="AQ161" i="1"/>
  <c r="AP161" i="1"/>
  <c r="AM161" i="1"/>
  <c r="AY161" i="1" s="1"/>
  <c r="AL161" i="1"/>
  <c r="BD160" i="1"/>
  <c r="AU160" i="1"/>
  <c r="AT160" i="1"/>
  <c r="AS160" i="1"/>
  <c r="AP160" i="1"/>
  <c r="AM160" i="1"/>
  <c r="AR160" i="1" s="1"/>
  <c r="AL160" i="1"/>
  <c r="AY160" i="1" s="1"/>
  <c r="BD159" i="1"/>
  <c r="AU159" i="1"/>
  <c r="AT159" i="1"/>
  <c r="AQ159" i="1"/>
  <c r="AP159" i="1"/>
  <c r="AM159" i="1"/>
  <c r="AM177" i="1" s="1"/>
  <c r="AL159" i="1"/>
  <c r="BD158" i="1"/>
  <c r="AS158" i="1"/>
  <c r="AO158" i="1"/>
  <c r="BD157" i="1"/>
  <c r="BD156" i="1"/>
  <c r="BD155" i="1"/>
  <c r="BD154" i="1"/>
  <c r="AK154" i="1"/>
  <c r="AJ154" i="1"/>
  <c r="AI154" i="1"/>
  <c r="AH154" i="1"/>
  <c r="AG154" i="1"/>
  <c r="AF154" i="1"/>
  <c r="AE154" i="1"/>
  <c r="AD154" i="1"/>
  <c r="AC154" i="1"/>
  <c r="AB154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BD153" i="1"/>
  <c r="AU153" i="1"/>
  <c r="AT153" i="1"/>
  <c r="AY153" i="1" s="1"/>
  <c r="AS153" i="1"/>
  <c r="AR153" i="1"/>
  <c r="AQ153" i="1"/>
  <c r="AP153" i="1"/>
  <c r="AM153" i="1"/>
  <c r="AL153" i="1"/>
  <c r="BD152" i="1"/>
  <c r="AZ152" i="1"/>
  <c r="AY152" i="1"/>
  <c r="AU152" i="1"/>
  <c r="AT152" i="1"/>
  <c r="AQ152" i="1"/>
  <c r="AP152" i="1"/>
  <c r="AM152" i="1"/>
  <c r="AS152" i="1" s="1"/>
  <c r="AL152" i="1"/>
  <c r="BD151" i="1"/>
  <c r="AU151" i="1"/>
  <c r="AT151" i="1"/>
  <c r="AS151" i="1"/>
  <c r="AR151" i="1"/>
  <c r="AP151" i="1"/>
  <c r="AM151" i="1"/>
  <c r="AL151" i="1"/>
  <c r="BD150" i="1"/>
  <c r="AU150" i="1"/>
  <c r="AT150" i="1"/>
  <c r="AP150" i="1"/>
  <c r="AM150" i="1"/>
  <c r="AR150" i="1" s="1"/>
  <c r="AL150" i="1"/>
  <c r="AQ150" i="1" s="1"/>
  <c r="BD149" i="1"/>
  <c r="AU149" i="1"/>
  <c r="AT149" i="1"/>
  <c r="AS149" i="1"/>
  <c r="AP149" i="1"/>
  <c r="AM149" i="1"/>
  <c r="AR149" i="1" s="1"/>
  <c r="AL149" i="1"/>
  <c r="BD148" i="1"/>
  <c r="AU148" i="1"/>
  <c r="AT148" i="1"/>
  <c r="AQ148" i="1"/>
  <c r="AP148" i="1"/>
  <c r="AM148" i="1"/>
  <c r="AS148" i="1" s="1"/>
  <c r="AL148" i="1"/>
  <c r="BD147" i="1"/>
  <c r="AU147" i="1"/>
  <c r="AT147" i="1"/>
  <c r="AQ147" i="1"/>
  <c r="AP147" i="1"/>
  <c r="AM147" i="1"/>
  <c r="AR147" i="1" s="1"/>
  <c r="AL147" i="1"/>
  <c r="BD146" i="1"/>
  <c r="AU146" i="1"/>
  <c r="AT146" i="1"/>
  <c r="AY146" i="1" s="1"/>
  <c r="AS146" i="1"/>
  <c r="AQ146" i="1"/>
  <c r="AP146" i="1"/>
  <c r="AM146" i="1"/>
  <c r="AL146" i="1"/>
  <c r="BD145" i="1"/>
  <c r="AU145" i="1"/>
  <c r="AT145" i="1"/>
  <c r="AY145" i="1" s="1"/>
  <c r="AQ145" i="1"/>
  <c r="AP145" i="1"/>
  <c r="AM145" i="1"/>
  <c r="AS145" i="1" s="1"/>
  <c r="AL145" i="1"/>
  <c r="BD144" i="1"/>
  <c r="AY144" i="1"/>
  <c r="AU144" i="1"/>
  <c r="AT144" i="1"/>
  <c r="AS144" i="1"/>
  <c r="AQ144" i="1"/>
  <c r="AP144" i="1"/>
  <c r="AM144" i="1"/>
  <c r="AR144" i="1" s="1"/>
  <c r="AL144" i="1"/>
  <c r="BD143" i="1"/>
  <c r="AU143" i="1"/>
  <c r="AT143" i="1"/>
  <c r="AR143" i="1"/>
  <c r="AQ143" i="1"/>
  <c r="AP143" i="1"/>
  <c r="AM143" i="1"/>
  <c r="AS143" i="1" s="1"/>
  <c r="AL143" i="1"/>
  <c r="BD142" i="1"/>
  <c r="AU142" i="1"/>
  <c r="AT142" i="1"/>
  <c r="AS142" i="1"/>
  <c r="AR142" i="1"/>
  <c r="AP142" i="1"/>
  <c r="AM142" i="1"/>
  <c r="AL142" i="1"/>
  <c r="AY142" i="1" s="1"/>
  <c r="BD141" i="1"/>
  <c r="AU141" i="1"/>
  <c r="AT141" i="1"/>
  <c r="AP141" i="1"/>
  <c r="AM141" i="1"/>
  <c r="AR141" i="1" s="1"/>
  <c r="AL141" i="1"/>
  <c r="BD140" i="1"/>
  <c r="AU140" i="1"/>
  <c r="AT140" i="1"/>
  <c r="AS140" i="1"/>
  <c r="AQ140" i="1"/>
  <c r="AP140" i="1"/>
  <c r="AM140" i="1"/>
  <c r="AR140" i="1" s="1"/>
  <c r="AL140" i="1"/>
  <c r="BD139" i="1"/>
  <c r="AU139" i="1"/>
  <c r="AT139" i="1"/>
  <c r="AS139" i="1"/>
  <c r="AQ139" i="1"/>
  <c r="AP139" i="1"/>
  <c r="AM139" i="1"/>
  <c r="AR139" i="1" s="1"/>
  <c r="AL139" i="1"/>
  <c r="BD138" i="1"/>
  <c r="AY138" i="1"/>
  <c r="AU138" i="1"/>
  <c r="AT138" i="1"/>
  <c r="AP138" i="1"/>
  <c r="AM138" i="1"/>
  <c r="AR138" i="1" s="1"/>
  <c r="AL138" i="1"/>
  <c r="AS138" i="1" s="1"/>
  <c r="BD137" i="1"/>
  <c r="AU137" i="1"/>
  <c r="AT137" i="1"/>
  <c r="AY137" i="1" s="1"/>
  <c r="AS137" i="1"/>
  <c r="AR137" i="1"/>
  <c r="AQ137" i="1"/>
  <c r="AP137" i="1"/>
  <c r="AM137" i="1"/>
  <c r="AL137" i="1"/>
  <c r="BD136" i="1"/>
  <c r="AU136" i="1"/>
  <c r="AT136" i="1"/>
  <c r="AQ136" i="1"/>
  <c r="AP136" i="1"/>
  <c r="AM136" i="1"/>
  <c r="AL136" i="1"/>
  <c r="BD135" i="1"/>
  <c r="AS135" i="1"/>
  <c r="AO135" i="1"/>
  <c r="BD134" i="1"/>
  <c r="BD133" i="1"/>
  <c r="BD132" i="1"/>
  <c r="BD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BD130" i="1"/>
  <c r="AU130" i="1"/>
  <c r="AT130" i="1"/>
  <c r="AQ130" i="1"/>
  <c r="AP130" i="1"/>
  <c r="AM130" i="1"/>
  <c r="AR130" i="1" s="1"/>
  <c r="AL130" i="1"/>
  <c r="AY130" i="1" s="1"/>
  <c r="BD129" i="1"/>
  <c r="AU129" i="1"/>
  <c r="AT129" i="1"/>
  <c r="AS129" i="1"/>
  <c r="AP129" i="1"/>
  <c r="AM129" i="1"/>
  <c r="AR129" i="1" s="1"/>
  <c r="AL129" i="1"/>
  <c r="AY129" i="1" s="1"/>
  <c r="BD128" i="1"/>
  <c r="AU128" i="1"/>
  <c r="AT128" i="1"/>
  <c r="AY128" i="1" s="1"/>
  <c r="AS128" i="1"/>
  <c r="AR128" i="1"/>
  <c r="AQ128" i="1"/>
  <c r="AP128" i="1"/>
  <c r="AM128" i="1"/>
  <c r="AL128" i="1"/>
  <c r="BD127" i="1"/>
  <c r="AU127" i="1"/>
  <c r="AT127" i="1"/>
  <c r="AQ127" i="1"/>
  <c r="AP127" i="1"/>
  <c r="AM127" i="1"/>
  <c r="AS127" i="1" s="1"/>
  <c r="AL127" i="1"/>
  <c r="BD126" i="1"/>
  <c r="AU126" i="1"/>
  <c r="AT126" i="1"/>
  <c r="AP126" i="1"/>
  <c r="AM126" i="1"/>
  <c r="AS126" i="1" s="1"/>
  <c r="AL126" i="1"/>
  <c r="AY126" i="1" s="1"/>
  <c r="BD125" i="1"/>
  <c r="AZ125" i="1"/>
  <c r="AU125" i="1"/>
  <c r="AT125" i="1"/>
  <c r="AQ125" i="1"/>
  <c r="AP125" i="1"/>
  <c r="AM125" i="1"/>
  <c r="AR125" i="1" s="1"/>
  <c r="AL125" i="1"/>
  <c r="AY125" i="1" s="1"/>
  <c r="BD124" i="1"/>
  <c r="AU124" i="1"/>
  <c r="AT124" i="1"/>
  <c r="AS124" i="1"/>
  <c r="AP124" i="1"/>
  <c r="AM124" i="1"/>
  <c r="AR124" i="1" s="1"/>
  <c r="AL124" i="1"/>
  <c r="AO132" i="1" s="1"/>
  <c r="BD123" i="1"/>
  <c r="AY123" i="1"/>
  <c r="AU123" i="1"/>
  <c r="AT123" i="1"/>
  <c r="AS123" i="1"/>
  <c r="AQ123" i="1"/>
  <c r="AP123" i="1"/>
  <c r="AM123" i="1"/>
  <c r="AR123" i="1" s="1"/>
  <c r="AL123" i="1"/>
  <c r="BD122" i="1"/>
  <c r="AU122" i="1"/>
  <c r="AT122" i="1"/>
  <c r="AP122" i="1"/>
  <c r="AM122" i="1"/>
  <c r="AR122" i="1" s="1"/>
  <c r="AL122" i="1"/>
  <c r="BD121" i="1"/>
  <c r="AY121" i="1"/>
  <c r="AU121" i="1"/>
  <c r="AT121" i="1"/>
  <c r="AQ121" i="1"/>
  <c r="AP121" i="1"/>
  <c r="AM121" i="1"/>
  <c r="AR121" i="1" s="1"/>
  <c r="AL121" i="1"/>
  <c r="AS121" i="1" s="1"/>
  <c r="BD120" i="1"/>
  <c r="AU120" i="1"/>
  <c r="AT120" i="1"/>
  <c r="AY120" i="1" s="1"/>
  <c r="AP120" i="1"/>
  <c r="AM120" i="1"/>
  <c r="AS120" i="1" s="1"/>
  <c r="AL120" i="1"/>
  <c r="AQ120" i="1" s="1"/>
  <c r="BD119" i="1"/>
  <c r="AU119" i="1"/>
  <c r="AT119" i="1"/>
  <c r="AY119" i="1" s="1"/>
  <c r="AS119" i="1"/>
  <c r="AR119" i="1"/>
  <c r="AQ119" i="1"/>
  <c r="AP119" i="1"/>
  <c r="AM119" i="1"/>
  <c r="AL119" i="1"/>
  <c r="BD118" i="1"/>
  <c r="AY118" i="1"/>
  <c r="AU118" i="1"/>
  <c r="AT118" i="1"/>
  <c r="AQ118" i="1"/>
  <c r="AP118" i="1"/>
  <c r="AM118" i="1"/>
  <c r="AR118" i="1" s="1"/>
  <c r="AL118" i="1"/>
  <c r="AS118" i="1" s="1"/>
  <c r="BD117" i="1"/>
  <c r="AU117" i="1"/>
  <c r="AT117" i="1"/>
  <c r="AP117" i="1"/>
  <c r="AM117" i="1"/>
  <c r="AR117" i="1" s="1"/>
  <c r="AL117" i="1"/>
  <c r="BD116" i="1"/>
  <c r="AU116" i="1"/>
  <c r="AT116" i="1"/>
  <c r="AR116" i="1"/>
  <c r="AP116" i="1"/>
  <c r="AM116" i="1"/>
  <c r="AL116" i="1"/>
  <c r="AY116" i="1" s="1"/>
  <c r="BD115" i="1"/>
  <c r="AU115" i="1"/>
  <c r="AT115" i="1"/>
  <c r="AS115" i="1"/>
  <c r="AR115" i="1"/>
  <c r="AP115" i="1"/>
  <c r="AM115" i="1"/>
  <c r="AL115" i="1"/>
  <c r="BD114" i="1"/>
  <c r="AU114" i="1"/>
  <c r="AT114" i="1"/>
  <c r="AS114" i="1"/>
  <c r="AR114" i="1"/>
  <c r="AP114" i="1"/>
  <c r="AM114" i="1"/>
  <c r="AL114" i="1"/>
  <c r="BD113" i="1"/>
  <c r="AY113" i="1"/>
  <c r="AU113" i="1"/>
  <c r="AT113" i="1"/>
  <c r="AQ113" i="1"/>
  <c r="AP113" i="1"/>
  <c r="AM113" i="1"/>
  <c r="AL113" i="1"/>
  <c r="AN132" i="1" s="1"/>
  <c r="BD112" i="1"/>
  <c r="AS112" i="1"/>
  <c r="AO112" i="1"/>
  <c r="BD111" i="1"/>
  <c r="BD110" i="1"/>
  <c r="BD109" i="1"/>
  <c r="BD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BD107" i="1"/>
  <c r="AU107" i="1"/>
  <c r="AT107" i="1"/>
  <c r="AS107" i="1"/>
  <c r="AP107" i="1"/>
  <c r="AM107" i="1"/>
  <c r="AR107" i="1" s="1"/>
  <c r="AL107" i="1"/>
  <c r="AQ107" i="1" s="1"/>
  <c r="BD106" i="1"/>
  <c r="AU106" i="1"/>
  <c r="AT106" i="1"/>
  <c r="AY106" i="1" s="1"/>
  <c r="AS106" i="1"/>
  <c r="AR106" i="1"/>
  <c r="AQ106" i="1"/>
  <c r="AP106" i="1"/>
  <c r="AM106" i="1"/>
  <c r="AL106" i="1"/>
  <c r="BD105" i="1"/>
  <c r="AU105" i="1"/>
  <c r="AT105" i="1"/>
  <c r="AQ105" i="1"/>
  <c r="AP105" i="1"/>
  <c r="AM105" i="1"/>
  <c r="AR105" i="1" s="1"/>
  <c r="AL105" i="1"/>
  <c r="BD104" i="1"/>
  <c r="AU104" i="1"/>
  <c r="AT104" i="1"/>
  <c r="AY104" i="1" s="1"/>
  <c r="AP104" i="1"/>
  <c r="AM104" i="1"/>
  <c r="AR104" i="1" s="1"/>
  <c r="AL104" i="1"/>
  <c r="BD103" i="1"/>
  <c r="AU103" i="1"/>
  <c r="AT103" i="1"/>
  <c r="AR103" i="1"/>
  <c r="AP103" i="1"/>
  <c r="AM103" i="1"/>
  <c r="AL103" i="1"/>
  <c r="BD102" i="1"/>
  <c r="AU102" i="1"/>
  <c r="AT102" i="1"/>
  <c r="AS102" i="1"/>
  <c r="AR102" i="1"/>
  <c r="AP102" i="1"/>
  <c r="AM102" i="1"/>
  <c r="AL102" i="1"/>
  <c r="AY102" i="1" s="1"/>
  <c r="BD101" i="1"/>
  <c r="AU101" i="1"/>
  <c r="AT101" i="1"/>
  <c r="AR101" i="1"/>
  <c r="AP101" i="1"/>
  <c r="AM101" i="1"/>
  <c r="AL101" i="1"/>
  <c r="BD100" i="1"/>
  <c r="AU100" i="1"/>
  <c r="AT100" i="1"/>
  <c r="AP100" i="1"/>
  <c r="AM100" i="1"/>
  <c r="AR100" i="1" s="1"/>
  <c r="AL100" i="1"/>
  <c r="AS100" i="1" s="1"/>
  <c r="BD99" i="1"/>
  <c r="AU99" i="1"/>
  <c r="AT99" i="1"/>
  <c r="AY99" i="1" s="1"/>
  <c r="AP99" i="1"/>
  <c r="AM99" i="1"/>
  <c r="AR99" i="1" s="1"/>
  <c r="AL99" i="1"/>
  <c r="AQ99" i="1" s="1"/>
  <c r="BD98" i="1"/>
  <c r="AU98" i="1"/>
  <c r="AT98" i="1"/>
  <c r="AY98" i="1" s="1"/>
  <c r="AS98" i="1"/>
  <c r="AR98" i="1"/>
  <c r="AQ98" i="1"/>
  <c r="AP98" i="1"/>
  <c r="AM98" i="1"/>
  <c r="AL98" i="1"/>
  <c r="BD97" i="1"/>
  <c r="AY97" i="1"/>
  <c r="AU97" i="1"/>
  <c r="AT97" i="1"/>
  <c r="AQ97" i="1"/>
  <c r="AP97" i="1"/>
  <c r="AM97" i="1"/>
  <c r="AR97" i="1" s="1"/>
  <c r="AL97" i="1"/>
  <c r="AS97" i="1" s="1"/>
  <c r="BD96" i="1"/>
  <c r="AU96" i="1"/>
  <c r="AT96" i="1"/>
  <c r="AP96" i="1"/>
  <c r="AM96" i="1"/>
  <c r="AR96" i="1" s="1"/>
  <c r="AL96" i="1"/>
  <c r="AY96" i="1" s="1"/>
  <c r="BD95" i="1"/>
  <c r="AU95" i="1"/>
  <c r="AT95" i="1"/>
  <c r="AR95" i="1"/>
  <c r="AP95" i="1"/>
  <c r="AM95" i="1"/>
  <c r="AL95" i="1"/>
  <c r="AY95" i="1" s="1"/>
  <c r="BD94" i="1"/>
  <c r="AU94" i="1"/>
  <c r="AT94" i="1"/>
  <c r="AS94" i="1"/>
  <c r="AR94" i="1"/>
  <c r="AP94" i="1"/>
  <c r="AM94" i="1"/>
  <c r="AL94" i="1"/>
  <c r="BD93" i="1"/>
  <c r="AU93" i="1"/>
  <c r="AT93" i="1"/>
  <c r="AR93" i="1"/>
  <c r="AP93" i="1"/>
  <c r="AM93" i="1"/>
  <c r="AL93" i="1"/>
  <c r="BD92" i="1"/>
  <c r="AY92" i="1"/>
  <c r="AU92" i="1"/>
  <c r="AT92" i="1"/>
  <c r="AQ92" i="1"/>
  <c r="AP92" i="1"/>
  <c r="AM92" i="1"/>
  <c r="AR92" i="1" s="1"/>
  <c r="AL92" i="1"/>
  <c r="AS92" i="1" s="1"/>
  <c r="BD91" i="1"/>
  <c r="AU91" i="1"/>
  <c r="AT91" i="1"/>
  <c r="AP91" i="1"/>
  <c r="AM91" i="1"/>
  <c r="AR91" i="1" s="1"/>
  <c r="AL91" i="1"/>
  <c r="AQ91" i="1" s="1"/>
  <c r="BD90" i="1"/>
  <c r="AU90" i="1"/>
  <c r="AT90" i="1"/>
  <c r="AY90" i="1" s="1"/>
  <c r="AS90" i="1"/>
  <c r="AR90" i="1"/>
  <c r="AQ90" i="1"/>
  <c r="AP90" i="1"/>
  <c r="AM90" i="1"/>
  <c r="AL90" i="1"/>
  <c r="BD89" i="1"/>
  <c r="AS89" i="1"/>
  <c r="AO89" i="1"/>
  <c r="BD88" i="1"/>
  <c r="BD87" i="1"/>
  <c r="BD86" i="1"/>
  <c r="AO86" i="1"/>
  <c r="BD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BD84" i="1"/>
  <c r="AU84" i="1"/>
  <c r="AT84" i="1"/>
  <c r="AS84" i="1"/>
  <c r="AR84" i="1"/>
  <c r="AP84" i="1"/>
  <c r="AM84" i="1"/>
  <c r="AL84" i="1"/>
  <c r="BD83" i="1"/>
  <c r="AU83" i="1"/>
  <c r="AT83" i="1"/>
  <c r="AP83" i="1"/>
  <c r="AM83" i="1"/>
  <c r="AR83" i="1" s="1"/>
  <c r="AL83" i="1"/>
  <c r="AS83" i="1" s="1"/>
  <c r="BD82" i="1"/>
  <c r="AU82" i="1"/>
  <c r="AT82" i="1"/>
  <c r="AP82" i="1"/>
  <c r="AM82" i="1"/>
  <c r="AR82" i="1" s="1"/>
  <c r="AL82" i="1"/>
  <c r="AQ82" i="1" s="1"/>
  <c r="BD81" i="1"/>
  <c r="AU81" i="1"/>
  <c r="AT81" i="1"/>
  <c r="AY81" i="1" s="1"/>
  <c r="AS81" i="1"/>
  <c r="AR81" i="1"/>
  <c r="AQ81" i="1"/>
  <c r="AP81" i="1"/>
  <c r="AM81" i="1"/>
  <c r="AL81" i="1"/>
  <c r="BD80" i="1"/>
  <c r="AY80" i="1"/>
  <c r="AU80" i="1"/>
  <c r="AT80" i="1"/>
  <c r="AQ80" i="1"/>
  <c r="AP80" i="1"/>
  <c r="AM80" i="1"/>
  <c r="AR80" i="1" s="1"/>
  <c r="AL80" i="1"/>
  <c r="BD79" i="1"/>
  <c r="AU79" i="1"/>
  <c r="AT79" i="1"/>
  <c r="AP79" i="1"/>
  <c r="AM79" i="1"/>
  <c r="AR79" i="1" s="1"/>
  <c r="AL79" i="1"/>
  <c r="BD78" i="1"/>
  <c r="AU78" i="1"/>
  <c r="AT78" i="1"/>
  <c r="AR78" i="1"/>
  <c r="AP78" i="1"/>
  <c r="AM78" i="1"/>
  <c r="AL78" i="1"/>
  <c r="BD77" i="1"/>
  <c r="AU77" i="1"/>
  <c r="AT77" i="1"/>
  <c r="AS77" i="1"/>
  <c r="AR77" i="1"/>
  <c r="AQ77" i="1"/>
  <c r="AP77" i="1"/>
  <c r="AM77" i="1"/>
  <c r="AL77" i="1"/>
  <c r="BD76" i="1"/>
  <c r="AU76" i="1"/>
  <c r="AT76" i="1"/>
  <c r="AR76" i="1"/>
  <c r="AP76" i="1"/>
  <c r="AM76" i="1"/>
  <c r="AL76" i="1"/>
  <c r="BD75" i="1"/>
  <c r="AU75" i="1"/>
  <c r="AT75" i="1"/>
  <c r="AP75" i="1"/>
  <c r="AM75" i="1"/>
  <c r="AR75" i="1" s="1"/>
  <c r="AL75" i="1"/>
  <c r="AS75" i="1" s="1"/>
  <c r="BD74" i="1"/>
  <c r="AU74" i="1"/>
  <c r="AT74" i="1"/>
  <c r="AP74" i="1"/>
  <c r="AM74" i="1"/>
  <c r="AR74" i="1" s="1"/>
  <c r="AL74" i="1"/>
  <c r="AQ74" i="1" s="1"/>
  <c r="BD73" i="1"/>
  <c r="AU73" i="1"/>
  <c r="AT73" i="1"/>
  <c r="AY73" i="1" s="1"/>
  <c r="AS73" i="1"/>
  <c r="AR73" i="1"/>
  <c r="AQ73" i="1"/>
  <c r="AP73" i="1"/>
  <c r="AM73" i="1"/>
  <c r="AL73" i="1"/>
  <c r="BD72" i="1"/>
  <c r="AU72" i="1"/>
  <c r="AT72" i="1"/>
  <c r="AQ72" i="1"/>
  <c r="AP72" i="1"/>
  <c r="AM72" i="1"/>
  <c r="AR72" i="1" s="1"/>
  <c r="AL72" i="1"/>
  <c r="BD71" i="1"/>
  <c r="AU71" i="1"/>
  <c r="AT71" i="1"/>
  <c r="AP71" i="1"/>
  <c r="AM71" i="1"/>
  <c r="AR71" i="1" s="1"/>
  <c r="AL71" i="1"/>
  <c r="BD70" i="1"/>
  <c r="AU70" i="1"/>
  <c r="AT70" i="1"/>
  <c r="AR70" i="1"/>
  <c r="AP70" i="1"/>
  <c r="AM70" i="1"/>
  <c r="AL70" i="1"/>
  <c r="BD69" i="1"/>
  <c r="AU69" i="1"/>
  <c r="AT69" i="1"/>
  <c r="AS69" i="1"/>
  <c r="AR69" i="1"/>
  <c r="AR85" i="1" s="1"/>
  <c r="AQ69" i="1"/>
  <c r="AP69" i="1"/>
  <c r="AM69" i="1"/>
  <c r="AL69" i="1"/>
  <c r="AY69" i="1" s="1"/>
  <c r="BD68" i="1"/>
  <c r="AU68" i="1"/>
  <c r="AT68" i="1"/>
  <c r="AR68" i="1"/>
  <c r="AP68" i="1"/>
  <c r="AM68" i="1"/>
  <c r="AL68" i="1"/>
  <c r="BD67" i="1"/>
  <c r="AU67" i="1"/>
  <c r="AT67" i="1"/>
  <c r="AP67" i="1"/>
  <c r="AM67" i="1"/>
  <c r="AR67" i="1" s="1"/>
  <c r="AL67" i="1"/>
  <c r="AY67" i="1" s="1"/>
  <c r="BD66" i="1"/>
  <c r="AS66" i="1"/>
  <c r="AO66" i="1"/>
  <c r="BD65" i="1"/>
  <c r="BD64" i="1"/>
  <c r="BD63" i="1"/>
  <c r="BD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BD61" i="1"/>
  <c r="AY61" i="1"/>
  <c r="AU61" i="1"/>
  <c r="AT61" i="1"/>
  <c r="AR61" i="1"/>
  <c r="AP61" i="1"/>
  <c r="AM61" i="1"/>
  <c r="AL61" i="1"/>
  <c r="BD60" i="1"/>
  <c r="AU60" i="1"/>
  <c r="AT60" i="1"/>
  <c r="AS60" i="1"/>
  <c r="AR60" i="1"/>
  <c r="AQ60" i="1"/>
  <c r="AP60" i="1"/>
  <c r="AM60" i="1"/>
  <c r="AL60" i="1"/>
  <c r="BD59" i="1"/>
  <c r="AU59" i="1"/>
  <c r="AT59" i="1"/>
  <c r="AR59" i="1"/>
  <c r="AP59" i="1"/>
  <c r="AM59" i="1"/>
  <c r="AL59" i="1"/>
  <c r="AS59" i="1" s="1"/>
  <c r="BD58" i="1"/>
  <c r="AZ58" i="1"/>
  <c r="BA58" i="1" s="1"/>
  <c r="AY58" i="1"/>
  <c r="AU58" i="1"/>
  <c r="AT58" i="1"/>
  <c r="AP58" i="1"/>
  <c r="AM58" i="1"/>
  <c r="AR58" i="1" s="1"/>
  <c r="AL58" i="1"/>
  <c r="AS58" i="1" s="1"/>
  <c r="BD57" i="1"/>
  <c r="AU57" i="1"/>
  <c r="AT57" i="1"/>
  <c r="AP57" i="1"/>
  <c r="AM57" i="1"/>
  <c r="AR57" i="1" s="1"/>
  <c r="AL57" i="1"/>
  <c r="AQ57" i="1" s="1"/>
  <c r="BD56" i="1"/>
  <c r="AU56" i="1"/>
  <c r="AT56" i="1"/>
  <c r="AY56" i="1" s="1"/>
  <c r="AS56" i="1"/>
  <c r="AR56" i="1"/>
  <c r="AQ56" i="1"/>
  <c r="AP56" i="1"/>
  <c r="AM56" i="1"/>
  <c r="AL56" i="1"/>
  <c r="BD55" i="1"/>
  <c r="AU55" i="1"/>
  <c r="AT55" i="1"/>
  <c r="AQ55" i="1"/>
  <c r="AP55" i="1"/>
  <c r="AM55" i="1"/>
  <c r="AY55" i="1" s="1"/>
  <c r="AL55" i="1"/>
  <c r="AS55" i="1" s="1"/>
  <c r="BD54" i="1"/>
  <c r="AU54" i="1"/>
  <c r="AT54" i="1"/>
  <c r="AP54" i="1"/>
  <c r="AM54" i="1"/>
  <c r="AY54" i="1" s="1"/>
  <c r="AL54" i="1"/>
  <c r="AO63" i="1" s="1"/>
  <c r="BD53" i="1"/>
  <c r="AU53" i="1"/>
  <c r="AT53" i="1"/>
  <c r="AR53" i="1"/>
  <c r="AP53" i="1"/>
  <c r="AM53" i="1"/>
  <c r="AL53" i="1"/>
  <c r="BD52" i="1"/>
  <c r="AU52" i="1"/>
  <c r="AT52" i="1"/>
  <c r="AS52" i="1"/>
  <c r="AR52" i="1"/>
  <c r="AQ52" i="1"/>
  <c r="AP52" i="1"/>
  <c r="AM52" i="1"/>
  <c r="AL52" i="1"/>
  <c r="AY52" i="1" s="1"/>
  <c r="BD51" i="1"/>
  <c r="AU51" i="1"/>
  <c r="AT51" i="1"/>
  <c r="AS51" i="1"/>
  <c r="AR51" i="1"/>
  <c r="AP51" i="1"/>
  <c r="AM51" i="1"/>
  <c r="AL51" i="1"/>
  <c r="BD50" i="1"/>
  <c r="AY50" i="1"/>
  <c r="AU50" i="1"/>
  <c r="AT50" i="1"/>
  <c r="AQ50" i="1"/>
  <c r="AP50" i="1"/>
  <c r="AM50" i="1"/>
  <c r="AR50" i="1" s="1"/>
  <c r="AL50" i="1"/>
  <c r="AS50" i="1" s="1"/>
  <c r="BD49" i="1"/>
  <c r="AU49" i="1"/>
  <c r="AT49" i="1"/>
  <c r="AY49" i="1" s="1"/>
  <c r="AS49" i="1"/>
  <c r="AP49" i="1"/>
  <c r="AM49" i="1"/>
  <c r="AR49" i="1" s="1"/>
  <c r="AL49" i="1"/>
  <c r="AQ49" i="1" s="1"/>
  <c r="BD48" i="1"/>
  <c r="AU48" i="1"/>
  <c r="AT48" i="1"/>
  <c r="AY48" i="1" s="1"/>
  <c r="AS48" i="1"/>
  <c r="AR48" i="1"/>
  <c r="AQ48" i="1"/>
  <c r="AP48" i="1"/>
  <c r="AM48" i="1"/>
  <c r="AL48" i="1"/>
  <c r="BD47" i="1"/>
  <c r="AU47" i="1"/>
  <c r="AT47" i="1"/>
  <c r="AR47" i="1"/>
  <c r="AQ47" i="1"/>
  <c r="AP47" i="1"/>
  <c r="AM47" i="1"/>
  <c r="AY47" i="1" s="1"/>
  <c r="AL47" i="1"/>
  <c r="BD46" i="1"/>
  <c r="AU46" i="1"/>
  <c r="AT46" i="1"/>
  <c r="AY46" i="1" s="1"/>
  <c r="AP46" i="1"/>
  <c r="AM46" i="1"/>
  <c r="AR46" i="1" s="1"/>
  <c r="AL46" i="1"/>
  <c r="BD45" i="1"/>
  <c r="AY45" i="1"/>
  <c r="AU45" i="1"/>
  <c r="AT45" i="1"/>
  <c r="AR45" i="1"/>
  <c r="AP45" i="1"/>
  <c r="AM45" i="1"/>
  <c r="AL45" i="1"/>
  <c r="BD44" i="1"/>
  <c r="AU44" i="1"/>
  <c r="AT44" i="1"/>
  <c r="AS44" i="1"/>
  <c r="AR44" i="1"/>
  <c r="AQ44" i="1"/>
  <c r="AP44" i="1"/>
  <c r="AM44" i="1"/>
  <c r="AL44" i="1"/>
  <c r="BD43" i="1"/>
  <c r="AS43" i="1"/>
  <c r="AO43" i="1"/>
  <c r="BD42" i="1"/>
  <c r="BD41" i="1"/>
  <c r="BD40" i="1"/>
  <c r="AO40" i="1"/>
  <c r="BD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BD38" i="1"/>
  <c r="AU38" i="1"/>
  <c r="AT38" i="1"/>
  <c r="AP38" i="1"/>
  <c r="AM38" i="1"/>
  <c r="AR38" i="1" s="1"/>
  <c r="AL38" i="1"/>
  <c r="AY38" i="1" s="1"/>
  <c r="BD37" i="1"/>
  <c r="AY37" i="1"/>
  <c r="AU37" i="1"/>
  <c r="AT37" i="1"/>
  <c r="AR37" i="1"/>
  <c r="AP37" i="1"/>
  <c r="AM37" i="1"/>
  <c r="AL37" i="1"/>
  <c r="AQ37" i="1" s="1"/>
  <c r="BD36" i="1"/>
  <c r="AU36" i="1"/>
  <c r="AT36" i="1"/>
  <c r="AS36" i="1"/>
  <c r="AR36" i="1"/>
  <c r="AQ36" i="1"/>
  <c r="AP36" i="1"/>
  <c r="AM36" i="1"/>
  <c r="AL36" i="1"/>
  <c r="BD35" i="1"/>
  <c r="AU35" i="1"/>
  <c r="AT35" i="1"/>
  <c r="AR35" i="1"/>
  <c r="AQ35" i="1"/>
  <c r="AP35" i="1"/>
  <c r="AM35" i="1"/>
  <c r="AS35" i="1" s="1"/>
  <c r="AL35" i="1"/>
  <c r="BD34" i="1"/>
  <c r="AU34" i="1"/>
  <c r="AT34" i="1"/>
  <c r="AP34" i="1"/>
  <c r="AM34" i="1"/>
  <c r="AR34" i="1" s="1"/>
  <c r="AL34" i="1"/>
  <c r="BD33" i="1"/>
  <c r="AY33" i="1"/>
  <c r="AU33" i="1"/>
  <c r="AT33" i="1"/>
  <c r="AS33" i="1"/>
  <c r="AP33" i="1"/>
  <c r="AM33" i="1"/>
  <c r="AR33" i="1" s="1"/>
  <c r="AL33" i="1"/>
  <c r="AQ33" i="1" s="1"/>
  <c r="BD32" i="1"/>
  <c r="AZ32" i="1"/>
  <c r="BA32" i="1" s="1"/>
  <c r="AU32" i="1"/>
  <c r="AT32" i="1"/>
  <c r="AY32" i="1" s="1"/>
  <c r="BB32" i="1" s="1"/>
  <c r="BC32" i="1" s="1"/>
  <c r="AS32" i="1"/>
  <c r="AR32" i="1"/>
  <c r="AQ32" i="1"/>
  <c r="AP32" i="1"/>
  <c r="AM32" i="1"/>
  <c r="AL32" i="1"/>
  <c r="BD31" i="1"/>
  <c r="AU31" i="1"/>
  <c r="AT31" i="1"/>
  <c r="AQ31" i="1"/>
  <c r="AP31" i="1"/>
  <c r="AM31" i="1"/>
  <c r="AS31" i="1" s="1"/>
  <c r="AL31" i="1"/>
  <c r="BD30" i="1"/>
  <c r="AU30" i="1"/>
  <c r="AT30" i="1"/>
  <c r="AP30" i="1"/>
  <c r="AM30" i="1"/>
  <c r="AR30" i="1" s="1"/>
  <c r="AL30" i="1"/>
  <c r="AQ30" i="1" s="1"/>
  <c r="BD29" i="1"/>
  <c r="AU29" i="1"/>
  <c r="AY29" i="1" s="1"/>
  <c r="AT29" i="1"/>
  <c r="AR29" i="1"/>
  <c r="AP29" i="1"/>
  <c r="AM29" i="1"/>
  <c r="AL29" i="1"/>
  <c r="AS29" i="1" s="1"/>
  <c r="BD28" i="1"/>
  <c r="AZ28" i="1"/>
  <c r="AU28" i="1"/>
  <c r="AT28" i="1"/>
  <c r="AS28" i="1"/>
  <c r="AR28" i="1"/>
  <c r="AQ28" i="1"/>
  <c r="AP28" i="1"/>
  <c r="AM28" i="1"/>
  <c r="AL28" i="1"/>
  <c r="AY28" i="1" s="1"/>
  <c r="BD27" i="1"/>
  <c r="AU27" i="1"/>
  <c r="AT27" i="1"/>
  <c r="AP27" i="1"/>
  <c r="AM27" i="1"/>
  <c r="AR27" i="1" s="1"/>
  <c r="AL27" i="1"/>
  <c r="AY27" i="1" s="1"/>
  <c r="BD26" i="1"/>
  <c r="AU26" i="1"/>
  <c r="AT26" i="1"/>
  <c r="AP26" i="1"/>
  <c r="AM26" i="1"/>
  <c r="AR26" i="1" s="1"/>
  <c r="AL26" i="1"/>
  <c r="AY26" i="1" s="1"/>
  <c r="BD25" i="1"/>
  <c r="AU25" i="1"/>
  <c r="AT25" i="1"/>
  <c r="AQ25" i="1"/>
  <c r="AP25" i="1"/>
  <c r="AM25" i="1"/>
  <c r="AR25" i="1" s="1"/>
  <c r="AL25" i="1"/>
  <c r="AY25" i="1" s="1"/>
  <c r="BD24" i="1"/>
  <c r="AU24" i="1"/>
  <c r="AT24" i="1"/>
  <c r="AY24" i="1" s="1"/>
  <c r="AR24" i="1"/>
  <c r="AQ24" i="1"/>
  <c r="AP24" i="1"/>
  <c r="AM24" i="1"/>
  <c r="AS24" i="1" s="1"/>
  <c r="AL24" i="1"/>
  <c r="BD23" i="1"/>
  <c r="AU23" i="1"/>
  <c r="AT23" i="1"/>
  <c r="AQ23" i="1"/>
  <c r="AP23" i="1"/>
  <c r="AM23" i="1"/>
  <c r="AS23" i="1" s="1"/>
  <c r="AL23" i="1"/>
  <c r="BD22" i="1"/>
  <c r="AY22" i="1"/>
  <c r="AU22" i="1"/>
  <c r="AT22" i="1"/>
  <c r="AR22" i="1"/>
  <c r="AP22" i="1"/>
  <c r="AM22" i="1"/>
  <c r="AL22" i="1"/>
  <c r="AQ22" i="1" s="1"/>
  <c r="BD21" i="1"/>
  <c r="AU21" i="1"/>
  <c r="AT21" i="1"/>
  <c r="AY21" i="1" s="1"/>
  <c r="AR21" i="1"/>
  <c r="AQ21" i="1"/>
  <c r="AP21" i="1"/>
  <c r="AM21" i="1"/>
  <c r="AL21" i="1"/>
  <c r="BD20" i="1"/>
  <c r="AS20" i="1"/>
  <c r="AO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D3" i="1"/>
  <c r="BD2" i="1"/>
  <c r="BD1" i="1"/>
  <c r="AZ21" i="1" l="1"/>
  <c r="AY39" i="1"/>
  <c r="AZ26" i="1"/>
  <c r="AZ47" i="1"/>
  <c r="BA47" i="1"/>
  <c r="BB47" i="1" s="1"/>
  <c r="BC47" i="1" s="1"/>
  <c r="AT132" i="1"/>
  <c r="AZ49" i="1"/>
  <c r="AZ24" i="1"/>
  <c r="BA22" i="1"/>
  <c r="AZ54" i="1"/>
  <c r="BA63" i="1"/>
  <c r="BB54" i="1"/>
  <c r="BC54" i="1" s="1"/>
  <c r="BA54" i="1"/>
  <c r="AZ25" i="1"/>
  <c r="BA25" i="1"/>
  <c r="BB25" i="1"/>
  <c r="BC25" i="1" s="1"/>
  <c r="BA67" i="1"/>
  <c r="AZ67" i="1"/>
  <c r="AZ104" i="1"/>
  <c r="BA104" i="1" s="1"/>
  <c r="BB104" i="1" s="1"/>
  <c r="BC104" i="1" s="1"/>
  <c r="AZ29" i="1"/>
  <c r="BA29" i="1" s="1"/>
  <c r="AZ38" i="1"/>
  <c r="BA38" i="1" s="1"/>
  <c r="BB38" i="1" s="1"/>
  <c r="BC38" i="1" s="1"/>
  <c r="AZ46" i="1"/>
  <c r="BB46" i="1"/>
  <c r="BC46" i="1" s="1"/>
  <c r="BA46" i="1"/>
  <c r="AZ55" i="1"/>
  <c r="BB55" i="1" s="1"/>
  <c r="BC55" i="1" s="1"/>
  <c r="BA55" i="1"/>
  <c r="BA96" i="1"/>
  <c r="AZ96" i="1"/>
  <c r="BB96" i="1"/>
  <c r="BC96" i="1" s="1"/>
  <c r="AO393" i="1"/>
  <c r="AN393" i="1"/>
  <c r="BD393" i="1"/>
  <c r="AO397" i="1"/>
  <c r="AN397" i="1"/>
  <c r="BD397" i="1"/>
  <c r="AR31" i="1"/>
  <c r="AS34" i="1"/>
  <c r="AT40" i="1" s="1"/>
  <c r="AN63" i="1"/>
  <c r="AS45" i="1"/>
  <c r="AQ45" i="1"/>
  <c r="AQ79" i="1"/>
  <c r="AS79" i="1"/>
  <c r="AY82" i="1"/>
  <c r="AY103" i="1"/>
  <c r="AS105" i="1"/>
  <c r="AZ142" i="1"/>
  <c r="BA142" i="1" s="1"/>
  <c r="AZ212" i="1"/>
  <c r="BA212" i="1"/>
  <c r="BB212" i="1" s="1"/>
  <c r="BC212" i="1" s="1"/>
  <c r="AS27" i="1"/>
  <c r="AO404" i="1"/>
  <c r="AN404" i="1"/>
  <c r="BD404" i="1"/>
  <c r="AQ67" i="1"/>
  <c r="AY93" i="1"/>
  <c r="AQ93" i="1"/>
  <c r="AZ119" i="1"/>
  <c r="BA119" i="1" s="1"/>
  <c r="BB119" i="1" s="1"/>
  <c r="BC119" i="1" s="1"/>
  <c r="AZ175" i="1"/>
  <c r="BA175" i="1" s="1"/>
  <c r="BB175" i="1" s="1"/>
  <c r="BC175" i="1" s="1"/>
  <c r="AY23" i="1"/>
  <c r="AY57" i="1"/>
  <c r="BA69" i="1"/>
  <c r="AZ69" i="1"/>
  <c r="AY76" i="1"/>
  <c r="AQ76" i="1"/>
  <c r="BA121" i="1"/>
  <c r="BB121" i="1" s="1"/>
  <c r="BC121" i="1" s="1"/>
  <c r="AZ121" i="1"/>
  <c r="BB123" i="1"/>
  <c r="BC123" i="1" s="1"/>
  <c r="AR136" i="1"/>
  <c r="AM154" i="1"/>
  <c r="AN156" i="1"/>
  <c r="AS136" i="1"/>
  <c r="BA170" i="1"/>
  <c r="BB170" i="1" s="1"/>
  <c r="BC170" i="1" s="1"/>
  <c r="AZ170" i="1"/>
  <c r="BB195" i="1"/>
  <c r="BC195" i="1" s="1"/>
  <c r="BA195" i="1"/>
  <c r="AZ195" i="1"/>
  <c r="AL39" i="1"/>
  <c r="AS22" i="1"/>
  <c r="AY31" i="1"/>
  <c r="AQ34" i="1"/>
  <c r="AS47" i="1"/>
  <c r="AY72" i="1"/>
  <c r="AZ86" i="1" s="1"/>
  <c r="AS91" i="1"/>
  <c r="AZ126" i="1"/>
  <c r="BB126" i="1" s="1"/>
  <c r="BC126" i="1" s="1"/>
  <c r="BA126" i="1"/>
  <c r="AZ162" i="1"/>
  <c r="BB162" i="1"/>
  <c r="BC162" i="1" s="1"/>
  <c r="BA162" i="1"/>
  <c r="AM39" i="1"/>
  <c r="AQ26" i="1"/>
  <c r="AZ27" i="1"/>
  <c r="BA27" i="1" s="1"/>
  <c r="BB27" i="1" s="1"/>
  <c r="BC27" i="1" s="1"/>
  <c r="AO396" i="1"/>
  <c r="AN396" i="1"/>
  <c r="BD396" i="1"/>
  <c r="AS30" i="1"/>
  <c r="AS53" i="1"/>
  <c r="AS63" i="1" s="1"/>
  <c r="AQ53" i="1"/>
  <c r="AS74" i="1"/>
  <c r="AY91" i="1"/>
  <c r="AY122" i="1"/>
  <c r="AS122" i="1"/>
  <c r="AQ122" i="1"/>
  <c r="AO392" i="1"/>
  <c r="AN392" i="1"/>
  <c r="BD392" i="1"/>
  <c r="AS26" i="1"/>
  <c r="AO400" i="1"/>
  <c r="AN400" i="1"/>
  <c r="BD400" i="1"/>
  <c r="AY44" i="1"/>
  <c r="AZ48" i="1"/>
  <c r="BA48" i="1" s="1"/>
  <c r="AQ71" i="1"/>
  <c r="AS71" i="1"/>
  <c r="AY74" i="1"/>
  <c r="AY79" i="1"/>
  <c r="AL108" i="1"/>
  <c r="AS93" i="1"/>
  <c r="AZ98" i="1"/>
  <c r="BA98" i="1" s="1"/>
  <c r="AQ100" i="1"/>
  <c r="AY136" i="1"/>
  <c r="AT155" i="1"/>
  <c r="BA184" i="1"/>
  <c r="AZ184" i="1"/>
  <c r="BB184" i="1" s="1"/>
  <c r="BC184" i="1" s="1"/>
  <c r="AY34" i="1"/>
  <c r="AS37" i="1"/>
  <c r="BA45" i="1"/>
  <c r="BB45" i="1" s="1"/>
  <c r="BC45" i="1" s="1"/>
  <c r="AS61" i="1"/>
  <c r="AQ61" i="1"/>
  <c r="AS76" i="1"/>
  <c r="AZ102" i="1"/>
  <c r="AY105" i="1"/>
  <c r="AZ146" i="1"/>
  <c r="AZ161" i="1"/>
  <c r="BA161" i="1" s="1"/>
  <c r="BA219" i="1"/>
  <c r="AZ219" i="1"/>
  <c r="BB219" i="1" s="1"/>
  <c r="BC219" i="1" s="1"/>
  <c r="AZ22" i="1"/>
  <c r="AY30" i="1"/>
  <c r="AY36" i="1"/>
  <c r="AZ45" i="1"/>
  <c r="AZ56" i="1"/>
  <c r="BA56" i="1" s="1"/>
  <c r="AY68" i="1"/>
  <c r="AQ68" i="1"/>
  <c r="BB81" i="1"/>
  <c r="BC81" i="1" s="1"/>
  <c r="AZ81" i="1"/>
  <c r="BA81" i="1" s="1"/>
  <c r="AQ83" i="1"/>
  <c r="AZ128" i="1"/>
  <c r="BA128" i="1" s="1"/>
  <c r="BB128" i="1" s="1"/>
  <c r="BC128" i="1" s="1"/>
  <c r="AZ130" i="1"/>
  <c r="BB138" i="1"/>
  <c r="BC138" i="1" s="1"/>
  <c r="BA138" i="1"/>
  <c r="AZ138" i="1"/>
  <c r="AO391" i="1"/>
  <c r="AN391" i="1"/>
  <c r="AY391" i="1" s="1"/>
  <c r="BD391" i="1"/>
  <c r="AS21" i="1"/>
  <c r="AQ29" i="1"/>
  <c r="AO399" i="1"/>
  <c r="AN399" i="1"/>
  <c r="BD399" i="1"/>
  <c r="AQ58" i="1"/>
  <c r="AN64" i="1"/>
  <c r="AY78" i="1"/>
  <c r="AS80" i="1"/>
  <c r="AY100" i="1"/>
  <c r="AQ104" i="1"/>
  <c r="AS104" i="1"/>
  <c r="AY107" i="1"/>
  <c r="AZ120" i="1"/>
  <c r="BA120" i="1" s="1"/>
  <c r="BB120" i="1" s="1"/>
  <c r="BC120" i="1" s="1"/>
  <c r="BA146" i="1"/>
  <c r="BB146" i="1" s="1"/>
  <c r="BC146" i="1" s="1"/>
  <c r="BA28" i="1"/>
  <c r="BB28" i="1" s="1"/>
  <c r="BC28" i="1" s="1"/>
  <c r="AQ46" i="1"/>
  <c r="AS46" i="1"/>
  <c r="AS62" i="1" s="1"/>
  <c r="BA52" i="1"/>
  <c r="AZ52" i="1"/>
  <c r="AR108" i="1"/>
  <c r="AZ118" i="1"/>
  <c r="BB211" i="1"/>
  <c r="BC211" i="1" s="1"/>
  <c r="BA211" i="1"/>
  <c r="AZ211" i="1"/>
  <c r="AO402" i="1"/>
  <c r="AN402" i="1"/>
  <c r="BD402" i="1"/>
  <c r="AO390" i="1"/>
  <c r="AN390" i="1"/>
  <c r="BD390" i="1"/>
  <c r="AS25" i="1"/>
  <c r="AY35" i="1"/>
  <c r="AZ37" i="1"/>
  <c r="BA37" i="1" s="1"/>
  <c r="BB37" i="1" s="1"/>
  <c r="BC37" i="1" s="1"/>
  <c r="AZ50" i="1"/>
  <c r="AY53" i="1"/>
  <c r="AR55" i="1"/>
  <c r="BB69" i="1"/>
  <c r="BC69" i="1" s="1"/>
  <c r="AY71" i="1"/>
  <c r="AY83" i="1"/>
  <c r="AY115" i="1"/>
  <c r="AZ116" i="1"/>
  <c r="BA129" i="1"/>
  <c r="AZ129" i="1"/>
  <c r="BB129" i="1" s="1"/>
  <c r="BC129" i="1" s="1"/>
  <c r="AY141" i="1"/>
  <c r="AQ141" i="1"/>
  <c r="AS141" i="1"/>
  <c r="BA163" i="1"/>
  <c r="BB163" i="1" s="1"/>
  <c r="BC163" i="1" s="1"/>
  <c r="AZ163" i="1"/>
  <c r="AO394" i="1"/>
  <c r="AN394" i="1"/>
  <c r="BD394" i="1"/>
  <c r="AO405" i="1"/>
  <c r="AN405" i="1"/>
  <c r="BD405" i="1"/>
  <c r="AN40" i="1"/>
  <c r="BB58" i="1"/>
  <c r="BC58" i="1" s="1"/>
  <c r="AY60" i="1"/>
  <c r="AS68" i="1"/>
  <c r="BB90" i="1"/>
  <c r="AZ90" i="1"/>
  <c r="AY101" i="1"/>
  <c r="AQ101" i="1"/>
  <c r="AM108" i="1"/>
  <c r="BA125" i="1"/>
  <c r="BB125" i="1" s="1"/>
  <c r="BC125" i="1" s="1"/>
  <c r="BA194" i="1"/>
  <c r="BB194" i="1" s="1"/>
  <c r="BC194" i="1" s="1"/>
  <c r="AZ194" i="1"/>
  <c r="AZ33" i="1"/>
  <c r="BA33" i="1" s="1"/>
  <c r="BB33" i="1" s="1"/>
  <c r="BC33" i="1" s="1"/>
  <c r="AQ38" i="1"/>
  <c r="AS38" i="1"/>
  <c r="BA61" i="1"/>
  <c r="BB73" i="1"/>
  <c r="BC73" i="1" s="1"/>
  <c r="AZ73" i="1"/>
  <c r="BA73" i="1" s="1"/>
  <c r="AQ75" i="1"/>
  <c r="AY94" i="1"/>
  <c r="AZ95" i="1"/>
  <c r="BB97" i="1"/>
  <c r="BC97" i="1" s="1"/>
  <c r="AZ97" i="1"/>
  <c r="BB113" i="1"/>
  <c r="BA113" i="1"/>
  <c r="AQ117" i="1"/>
  <c r="AY117" i="1"/>
  <c r="AS117" i="1"/>
  <c r="AY51" i="1"/>
  <c r="AQ51" i="1"/>
  <c r="AQ54" i="1"/>
  <c r="AS54" i="1"/>
  <c r="AT63" i="1" s="1"/>
  <c r="AZ61" i="1"/>
  <c r="BB61" i="1" s="1"/>
  <c r="BC61" i="1" s="1"/>
  <c r="AY70" i="1"/>
  <c r="AY85" i="1" s="1"/>
  <c r="AS72" i="1"/>
  <c r="AY77" i="1"/>
  <c r="AY84" i="1"/>
  <c r="AQ84" i="1"/>
  <c r="BA90" i="1"/>
  <c r="BA97" i="1"/>
  <c r="AS99" i="1"/>
  <c r="AZ113" i="1"/>
  <c r="BA153" i="1"/>
  <c r="BB153" i="1" s="1"/>
  <c r="BC153" i="1" s="1"/>
  <c r="AZ153" i="1"/>
  <c r="AZ220" i="1"/>
  <c r="AO389" i="1"/>
  <c r="AN389" i="1"/>
  <c r="BD389" i="1"/>
  <c r="AO64" i="1"/>
  <c r="AR54" i="1"/>
  <c r="AR62" i="1" s="1"/>
  <c r="AL62" i="1"/>
  <c r="AL85" i="1"/>
  <c r="AN86" i="1"/>
  <c r="AS67" i="1"/>
  <c r="AZ80" i="1"/>
  <c r="BB80" i="1" s="1"/>
  <c r="BC80" i="1" s="1"/>
  <c r="AQ96" i="1"/>
  <c r="AS96" i="1"/>
  <c r="AZ99" i="1"/>
  <c r="AZ137" i="1"/>
  <c r="BA137" i="1" s="1"/>
  <c r="BB137" i="1" s="1"/>
  <c r="BC137" i="1" s="1"/>
  <c r="AZ145" i="1"/>
  <c r="BA145" i="1" s="1"/>
  <c r="BB145" i="1" s="1"/>
  <c r="BC145" i="1" s="1"/>
  <c r="AZ188" i="1"/>
  <c r="AR23" i="1"/>
  <c r="AR39" i="1" s="1"/>
  <c r="AQ27" i="1"/>
  <c r="AQ39" i="1" s="1"/>
  <c r="AO401" i="1"/>
  <c r="AN401" i="1"/>
  <c r="AY401" i="1" s="1"/>
  <c r="BD401" i="1"/>
  <c r="AS57" i="1"/>
  <c r="AY59" i="1"/>
  <c r="AQ59" i="1"/>
  <c r="AM62" i="1"/>
  <c r="AY75" i="1"/>
  <c r="BA80" i="1"/>
  <c r="AS82" i="1"/>
  <c r="AO87" i="1"/>
  <c r="AZ92" i="1"/>
  <c r="BA92" i="1" s="1"/>
  <c r="BB92" i="1" s="1"/>
  <c r="BC92" i="1" s="1"/>
  <c r="AS101" i="1"/>
  <c r="AZ106" i="1"/>
  <c r="BA106" i="1" s="1"/>
  <c r="AY114" i="1"/>
  <c r="AY131" i="1" s="1"/>
  <c r="AQ114" i="1"/>
  <c r="AL154" i="1"/>
  <c r="AM85" i="1"/>
  <c r="AQ124" i="1"/>
  <c r="AQ129" i="1"/>
  <c r="AR145" i="1"/>
  <c r="AY149" i="1"/>
  <c r="AS150" i="1"/>
  <c r="AQ160" i="1"/>
  <c r="AQ177" i="1" s="1"/>
  <c r="AQ184" i="1"/>
  <c r="AY190" i="1"/>
  <c r="AQ190" i="1"/>
  <c r="AY222" i="1"/>
  <c r="AQ222" i="1"/>
  <c r="AQ232" i="1"/>
  <c r="AY235" i="1"/>
  <c r="AS253" i="1"/>
  <c r="AR257" i="1"/>
  <c r="AY257" i="1"/>
  <c r="AY266" i="1"/>
  <c r="AS266" i="1"/>
  <c r="AR266" i="1"/>
  <c r="BB343" i="1"/>
  <c r="AQ70" i="1"/>
  <c r="AQ78" i="1"/>
  <c r="AN87" i="1"/>
  <c r="AQ95" i="1"/>
  <c r="AQ103" i="1"/>
  <c r="AQ116" i="1"/>
  <c r="AN178" i="1"/>
  <c r="AN179" i="1"/>
  <c r="AN224" i="1"/>
  <c r="AQ208" i="1"/>
  <c r="AR211" i="1"/>
  <c r="AR223" i="1" s="1"/>
  <c r="BA169" i="1"/>
  <c r="AO179" i="1"/>
  <c r="AT201" i="1"/>
  <c r="AY196" i="1"/>
  <c r="AY198" i="1"/>
  <c r="AQ198" i="1"/>
  <c r="BB312" i="1"/>
  <c r="BC312" i="1" s="1"/>
  <c r="BA312" i="1"/>
  <c r="AZ312" i="1"/>
  <c r="AS70" i="1"/>
  <c r="AS78" i="1"/>
  <c r="AQ94" i="1"/>
  <c r="AQ108" i="1" s="1"/>
  <c r="AS95" i="1"/>
  <c r="AQ102" i="1"/>
  <c r="AS103" i="1"/>
  <c r="AQ115" i="1"/>
  <c r="AQ131" i="1" s="1"/>
  <c r="AS116" i="1"/>
  <c r="AY127" i="1"/>
  <c r="AY143" i="1"/>
  <c r="AY148" i="1"/>
  <c r="AQ149" i="1"/>
  <c r="AY150" i="1"/>
  <c r="AZ169" i="1"/>
  <c r="BB169" i="1" s="1"/>
  <c r="BC169" i="1" s="1"/>
  <c r="AQ175" i="1"/>
  <c r="AY183" i="1"/>
  <c r="AS183" i="1"/>
  <c r="AQ216" i="1"/>
  <c r="AR219" i="1"/>
  <c r="AY253" i="1"/>
  <c r="AO271" i="1"/>
  <c r="AS261" i="1"/>
  <c r="BA232" i="1"/>
  <c r="BB232" i="1" s="1"/>
  <c r="BC232" i="1" s="1"/>
  <c r="AZ237" i="1"/>
  <c r="BA237" i="1" s="1"/>
  <c r="AY241" i="1"/>
  <c r="AS241" i="1"/>
  <c r="AR241" i="1"/>
  <c r="AZ277" i="1"/>
  <c r="BA277" i="1" s="1"/>
  <c r="BB277" i="1" s="1"/>
  <c r="BC277" i="1" s="1"/>
  <c r="AM131" i="1"/>
  <c r="AN155" i="1"/>
  <c r="AR159" i="1"/>
  <c r="AZ160" i="1"/>
  <c r="BB160" i="1" s="1"/>
  <c r="BC160" i="1" s="1"/>
  <c r="AQ171" i="1"/>
  <c r="AL177" i="1"/>
  <c r="AQ192" i="1"/>
  <c r="AR195" i="1"/>
  <c r="AR200" i="1" s="1"/>
  <c r="AY208" i="1"/>
  <c r="AZ232" i="1"/>
  <c r="AN248" i="1"/>
  <c r="AY254" i="1"/>
  <c r="AS254" i="1"/>
  <c r="AR274" i="1"/>
  <c r="AM292" i="1"/>
  <c r="AY274" i="1"/>
  <c r="AS284" i="1"/>
  <c r="AR284" i="1"/>
  <c r="AL131" i="1"/>
  <c r="AO155" i="1"/>
  <c r="AS159" i="1"/>
  <c r="BA160" i="1"/>
  <c r="AS171" i="1"/>
  <c r="AT178" i="1" s="1"/>
  <c r="AY174" i="1"/>
  <c r="AS174" i="1"/>
  <c r="AS198" i="1"/>
  <c r="AQ207" i="1"/>
  <c r="AY207" i="1"/>
  <c r="AS207" i="1"/>
  <c r="AS223" i="1" s="1"/>
  <c r="BA278" i="1"/>
  <c r="BB278" i="1" s="1"/>
  <c r="BC278" i="1" s="1"/>
  <c r="AR127" i="1"/>
  <c r="BA144" i="1"/>
  <c r="AR148" i="1"/>
  <c r="AY151" i="1"/>
  <c r="AR152" i="1"/>
  <c r="AS163" i="1"/>
  <c r="BA216" i="1"/>
  <c r="AN247" i="1"/>
  <c r="AS228" i="1"/>
  <c r="AL246" i="1"/>
  <c r="AZ252" i="1"/>
  <c r="BA252" i="1" s="1"/>
  <c r="AY258" i="1"/>
  <c r="AZ268" i="1"/>
  <c r="BA268" i="1" s="1"/>
  <c r="AR113" i="1"/>
  <c r="AR131" i="1" s="1"/>
  <c r="AZ123" i="1"/>
  <c r="AQ138" i="1"/>
  <c r="AQ154" i="1" s="1"/>
  <c r="AZ144" i="1"/>
  <c r="BB144" i="1" s="1"/>
  <c r="BC144" i="1" s="1"/>
  <c r="AZ164" i="1"/>
  <c r="BB172" i="1"/>
  <c r="BC172" i="1" s="1"/>
  <c r="AL200" i="1"/>
  <c r="AY182" i="1"/>
  <c r="AN201" i="1"/>
  <c r="AQ182" i="1"/>
  <c r="AZ205" i="1"/>
  <c r="BA205" i="1" s="1"/>
  <c r="AQ215" i="1"/>
  <c r="AQ223" i="1" s="1"/>
  <c r="AO224" i="1"/>
  <c r="AY215" i="1"/>
  <c r="AS215" i="1"/>
  <c r="AT224" i="1" s="1"/>
  <c r="AZ216" i="1"/>
  <c r="AM246" i="1"/>
  <c r="AR228" i="1"/>
  <c r="AZ229" i="1"/>
  <c r="BA229" i="1" s="1"/>
  <c r="BB229" i="1" s="1"/>
  <c r="BC229" i="1" s="1"/>
  <c r="AY233" i="1"/>
  <c r="AQ233" i="1"/>
  <c r="BA234" i="1"/>
  <c r="BB234" i="1" s="1"/>
  <c r="BC234" i="1" s="1"/>
  <c r="AZ234" i="1"/>
  <c r="AO248" i="1"/>
  <c r="AR243" i="1"/>
  <c r="AQ254" i="1"/>
  <c r="AR276" i="1"/>
  <c r="AO398" i="1"/>
  <c r="AN398" i="1"/>
  <c r="BD398" i="1"/>
  <c r="AO406" i="1"/>
  <c r="AN406" i="1"/>
  <c r="BD406" i="1"/>
  <c r="AS113" i="1"/>
  <c r="BA123" i="1"/>
  <c r="AQ126" i="1"/>
  <c r="AY139" i="1"/>
  <c r="AY159" i="1"/>
  <c r="AY166" i="1"/>
  <c r="AS166" i="1"/>
  <c r="AY171" i="1"/>
  <c r="AQ174" i="1"/>
  <c r="AY185" i="1"/>
  <c r="AQ185" i="1"/>
  <c r="AY192" i="1"/>
  <c r="AO201" i="1"/>
  <c r="AY209" i="1"/>
  <c r="AQ209" i="1"/>
  <c r="BB216" i="1"/>
  <c r="BC216" i="1" s="1"/>
  <c r="AM223" i="1"/>
  <c r="AS240" i="1"/>
  <c r="AY240" i="1"/>
  <c r="AY243" i="1"/>
  <c r="AZ286" i="1"/>
  <c r="BA298" i="1"/>
  <c r="AZ298" i="1"/>
  <c r="BB298" i="1" s="1"/>
  <c r="BC298" i="1" s="1"/>
  <c r="AR120" i="1"/>
  <c r="AR126" i="1"/>
  <c r="AQ142" i="1"/>
  <c r="AR146" i="1"/>
  <c r="AO156" i="1"/>
  <c r="AS147" i="1"/>
  <c r="AQ151" i="1"/>
  <c r="AR170" i="1"/>
  <c r="BA186" i="1"/>
  <c r="BB186" i="1"/>
  <c r="BC186" i="1" s="1"/>
  <c r="AS188" i="1"/>
  <c r="AS200" i="1" s="1"/>
  <c r="AQ191" i="1"/>
  <c r="AY191" i="1"/>
  <c r="AS191" i="1"/>
  <c r="AS201" i="1" s="1"/>
  <c r="AZ210" i="1"/>
  <c r="BA210" i="1" s="1"/>
  <c r="BB213" i="1"/>
  <c r="BC213" i="1" s="1"/>
  <c r="AZ213" i="1"/>
  <c r="BA213" i="1" s="1"/>
  <c r="AS220" i="1"/>
  <c r="AQ228" i="1"/>
  <c r="AY236" i="1"/>
  <c r="AZ263" i="1"/>
  <c r="BA263" i="1" s="1"/>
  <c r="BB309" i="1"/>
  <c r="BC309" i="1" s="1"/>
  <c r="BA152" i="1"/>
  <c r="BB152" i="1" s="1"/>
  <c r="BC152" i="1" s="1"/>
  <c r="BA167" i="1"/>
  <c r="AY173" i="1"/>
  <c r="AQ173" i="1"/>
  <c r="AY217" i="1"/>
  <c r="AQ217" i="1"/>
  <c r="AY230" i="1"/>
  <c r="AQ230" i="1"/>
  <c r="AS235" i="1"/>
  <c r="AT247" i="1"/>
  <c r="AS251" i="1"/>
  <c r="AY176" i="1"/>
  <c r="AQ176" i="1"/>
  <c r="AZ189" i="1"/>
  <c r="AQ199" i="1"/>
  <c r="AY199" i="1"/>
  <c r="AS199" i="1"/>
  <c r="AL223" i="1"/>
  <c r="AY206" i="1"/>
  <c r="AQ206" i="1"/>
  <c r="BA218" i="1"/>
  <c r="AZ218" i="1"/>
  <c r="BB218" i="1" s="1"/>
  <c r="BC218" i="1" s="1"/>
  <c r="AZ221" i="1"/>
  <c r="BB221" i="1" s="1"/>
  <c r="BC221" i="1" s="1"/>
  <c r="AR251" i="1"/>
  <c r="AN271" i="1"/>
  <c r="BA265" i="1"/>
  <c r="AZ265" i="1"/>
  <c r="BB265" i="1" s="1"/>
  <c r="BC265" i="1" s="1"/>
  <c r="BA379" i="1"/>
  <c r="BB379" i="1" s="1"/>
  <c r="BC379" i="1" s="1"/>
  <c r="AY124" i="1"/>
  <c r="AY147" i="1"/>
  <c r="AY165" i="1"/>
  <c r="AQ165" i="1"/>
  <c r="BB167" i="1"/>
  <c r="BC167" i="1" s="1"/>
  <c r="AY193" i="1"/>
  <c r="AQ193" i="1"/>
  <c r="BA221" i="1"/>
  <c r="AY228" i="1"/>
  <c r="AZ244" i="1"/>
  <c r="BA244" i="1" s="1"/>
  <c r="AR275" i="1"/>
  <c r="AY275" i="1"/>
  <c r="AS275" i="1"/>
  <c r="AS292" i="1" s="1"/>
  <c r="BB279" i="1"/>
  <c r="BC279" i="1" s="1"/>
  <c r="AZ336" i="1"/>
  <c r="AS125" i="1"/>
  <c r="AS130" i="1"/>
  <c r="AR169" i="1"/>
  <c r="BB197" i="1"/>
  <c r="BC197" i="1" s="1"/>
  <c r="AZ197" i="1"/>
  <c r="AY214" i="1"/>
  <c r="AQ214" i="1"/>
  <c r="AY255" i="1"/>
  <c r="BA260" i="1"/>
  <c r="BB260" i="1" s="1"/>
  <c r="BC260" i="1" s="1"/>
  <c r="AR315" i="1"/>
  <c r="AO395" i="1"/>
  <c r="AN395" i="1"/>
  <c r="BD395" i="1"/>
  <c r="AO403" i="1"/>
  <c r="AN403" i="1"/>
  <c r="AY403" i="1" s="1"/>
  <c r="BD403" i="1"/>
  <c r="AY140" i="1"/>
  <c r="AY168" i="1"/>
  <c r="AS173" i="1"/>
  <c r="AQ196" i="1"/>
  <c r="BA197" i="1"/>
  <c r="AS217" i="1"/>
  <c r="AS224" i="1"/>
  <c r="AS230" i="1"/>
  <c r="AS257" i="1"/>
  <c r="AS231" i="1"/>
  <c r="AQ238" i="1"/>
  <c r="AS239" i="1"/>
  <c r="AQ244" i="1"/>
  <c r="AS260" i="1"/>
  <c r="AY261" i="1"/>
  <c r="AQ279" i="1"/>
  <c r="AS283" i="1"/>
  <c r="AQ287" i="1"/>
  <c r="AS291" i="1"/>
  <c r="AY302" i="1"/>
  <c r="AY305" i="1"/>
  <c r="AY321" i="1"/>
  <c r="AY347" i="1"/>
  <c r="AZ359" i="1"/>
  <c r="AY395" i="1"/>
  <c r="AO408" i="1"/>
  <c r="AY399" i="1"/>
  <c r="BA322" i="1"/>
  <c r="AZ322" i="1"/>
  <c r="BB322" i="1" s="1"/>
  <c r="BC322" i="1" s="1"/>
  <c r="AY357" i="1"/>
  <c r="AS357" i="1"/>
  <c r="AQ357" i="1"/>
  <c r="AZ375" i="1"/>
  <c r="BA375" i="1" s="1"/>
  <c r="BB375" i="1" s="1"/>
  <c r="BC375" i="1" s="1"/>
  <c r="AY303" i="1"/>
  <c r="BA306" i="1"/>
  <c r="AQ311" i="1"/>
  <c r="AS311" i="1"/>
  <c r="BA326" i="1"/>
  <c r="AZ326" i="1"/>
  <c r="AS328" i="1"/>
  <c r="AR328" i="1"/>
  <c r="BA362" i="1"/>
  <c r="AY231" i="1"/>
  <c r="AY239" i="1"/>
  <c r="AY242" i="1"/>
  <c r="AY267" i="1"/>
  <c r="AY283" i="1"/>
  <c r="AY291" i="1"/>
  <c r="AY308" i="1"/>
  <c r="AQ308" i="1"/>
  <c r="AY337" i="1"/>
  <c r="AR344" i="1"/>
  <c r="AN363" i="1"/>
  <c r="AZ353" i="1"/>
  <c r="AZ368" i="1"/>
  <c r="BA368" i="1" s="1"/>
  <c r="BB368" i="1" s="1"/>
  <c r="BC368" i="1" s="1"/>
  <c r="AZ373" i="1"/>
  <c r="BA376" i="1"/>
  <c r="BB376" i="1" s="1"/>
  <c r="BC376" i="1" s="1"/>
  <c r="AZ376" i="1"/>
  <c r="BB383" i="1"/>
  <c r="BC383" i="1" s="1"/>
  <c r="AQ278" i="1"/>
  <c r="AQ292" i="1" s="1"/>
  <c r="AS282" i="1"/>
  <c r="AQ286" i="1"/>
  <c r="AS290" i="1"/>
  <c r="AR302" i="1"/>
  <c r="AR305" i="1"/>
  <c r="AR321" i="1"/>
  <c r="AQ335" i="1"/>
  <c r="AY335" i="1"/>
  <c r="AS335" i="1"/>
  <c r="AZ355" i="1"/>
  <c r="BA355" i="1" s="1"/>
  <c r="AY392" i="1"/>
  <c r="AY396" i="1"/>
  <c r="AY400" i="1"/>
  <c r="AY404" i="1"/>
  <c r="AY238" i="1"/>
  <c r="AY262" i="1"/>
  <c r="AR263" i="1"/>
  <c r="AS278" i="1"/>
  <c r="BA279" i="1"/>
  <c r="AY281" i="1"/>
  <c r="AS286" i="1"/>
  <c r="BA287" i="1"/>
  <c r="BB287" i="1" s="1"/>
  <c r="BC287" i="1" s="1"/>
  <c r="AY289" i="1"/>
  <c r="AY297" i="1"/>
  <c r="AY299" i="1"/>
  <c r="BB306" i="1"/>
  <c r="BC306" i="1" s="1"/>
  <c r="AY314" i="1"/>
  <c r="AZ331" i="1"/>
  <c r="AS346" i="1"/>
  <c r="AS362" i="1" s="1"/>
  <c r="BA350" i="1"/>
  <c r="BB350" i="1" s="1"/>
  <c r="BC350" i="1" s="1"/>
  <c r="AL384" i="1"/>
  <c r="AY366" i="1"/>
  <c r="AN385" i="1"/>
  <c r="AS366" i="1"/>
  <c r="AQ366" i="1"/>
  <c r="AY374" i="1"/>
  <c r="AS374" i="1"/>
  <c r="AQ374" i="1"/>
  <c r="AY382" i="1"/>
  <c r="AS382" i="1"/>
  <c r="AQ382" i="1"/>
  <c r="AY301" i="1"/>
  <c r="AS301" i="1"/>
  <c r="AS316" i="1" s="1"/>
  <c r="AS308" i="1"/>
  <c r="AT316" i="1" s="1"/>
  <c r="AN339" i="1"/>
  <c r="AN386" i="1"/>
  <c r="AM384" i="1"/>
  <c r="AR366" i="1"/>
  <c r="AY282" i="1"/>
  <c r="AY290" i="1"/>
  <c r="AL292" i="1"/>
  <c r="AZ311" i="1"/>
  <c r="BA311" i="1" s="1"/>
  <c r="AS320" i="1"/>
  <c r="AR320" i="1"/>
  <c r="AR338" i="1" s="1"/>
  <c r="AN340" i="1"/>
  <c r="AM338" i="1"/>
  <c r="BB328" i="1"/>
  <c r="BC328" i="1" s="1"/>
  <c r="BA328" i="1"/>
  <c r="AY332" i="1"/>
  <c r="AS332" i="1"/>
  <c r="AQ332" i="1"/>
  <c r="AZ333" i="1"/>
  <c r="BA333" i="1" s="1"/>
  <c r="AR337" i="1"/>
  <c r="BA378" i="1"/>
  <c r="BB378" i="1" s="1"/>
  <c r="BC378" i="1" s="1"/>
  <c r="AZ378" i="1"/>
  <c r="AZ380" i="1"/>
  <c r="BA380" i="1" s="1"/>
  <c r="AS242" i="1"/>
  <c r="AY276" i="1"/>
  <c r="AY284" i="1"/>
  <c r="AO316" i="1"/>
  <c r="AY310" i="1"/>
  <c r="BA325" i="1"/>
  <c r="AZ328" i="1"/>
  <c r="BA346" i="1"/>
  <c r="BB346" i="1" s="1"/>
  <c r="BC346" i="1" s="1"/>
  <c r="AZ370" i="1"/>
  <c r="AY389" i="1"/>
  <c r="AN408" i="1"/>
  <c r="AL407" i="1"/>
  <c r="AY393" i="1"/>
  <c r="AY397" i="1"/>
  <c r="AY405" i="1"/>
  <c r="BA343" i="1"/>
  <c r="AZ343" i="1"/>
  <c r="AS345" i="1"/>
  <c r="AR345" i="1"/>
  <c r="BA348" i="1"/>
  <c r="BB348" i="1" s="1"/>
  <c r="BC348" i="1" s="1"/>
  <c r="AZ358" i="1"/>
  <c r="AZ372" i="1"/>
  <c r="BA372" i="1" s="1"/>
  <c r="AZ379" i="1"/>
  <c r="AY245" i="1"/>
  <c r="AY256" i="1"/>
  <c r="AY280" i="1"/>
  <c r="AS281" i="1"/>
  <c r="AY288" i="1"/>
  <c r="AS289" i="1"/>
  <c r="AY300" i="1"/>
  <c r="AQ300" i="1"/>
  <c r="AQ315" i="1" s="1"/>
  <c r="AY329" i="1"/>
  <c r="AY330" i="1"/>
  <c r="AM361" i="1"/>
  <c r="AZ348" i="1"/>
  <c r="AY251" i="1"/>
  <c r="AL269" i="1"/>
  <c r="AS312" i="1"/>
  <c r="AR312" i="1"/>
  <c r="BB323" i="1"/>
  <c r="BC323" i="1" s="1"/>
  <c r="BA323" i="1"/>
  <c r="AQ327" i="1"/>
  <c r="AY327" i="1"/>
  <c r="AS327" i="1"/>
  <c r="AZ334" i="1"/>
  <c r="BA334" i="1" s="1"/>
  <c r="AS336" i="1"/>
  <c r="AR336" i="1"/>
  <c r="BA285" i="1"/>
  <c r="AZ339" i="1"/>
  <c r="AY349" i="1"/>
  <c r="AS349" i="1"/>
  <c r="AQ349" i="1"/>
  <c r="AZ367" i="1"/>
  <c r="AY390" i="1"/>
  <c r="AY394" i="1"/>
  <c r="AY398" i="1"/>
  <c r="AY402" i="1"/>
  <c r="AY406" i="1"/>
  <c r="AZ285" i="1"/>
  <c r="BB285" i="1" s="1"/>
  <c r="BC285" i="1" s="1"/>
  <c r="AZ304" i="1"/>
  <c r="BA304" i="1" s="1"/>
  <c r="BB304" i="1" s="1"/>
  <c r="BC304" i="1" s="1"/>
  <c r="BB313" i="1"/>
  <c r="BC313" i="1" s="1"/>
  <c r="AZ320" i="1"/>
  <c r="BA351" i="1"/>
  <c r="AZ351" i="1"/>
  <c r="AS245" i="1"/>
  <c r="AQ251" i="1"/>
  <c r="AY264" i="1"/>
  <c r="AS265" i="1"/>
  <c r="AN316" i="1"/>
  <c r="AQ303" i="1"/>
  <c r="BA309" i="1"/>
  <c r="AY324" i="1"/>
  <c r="AS324" i="1"/>
  <c r="AQ324" i="1"/>
  <c r="AQ338" i="1" s="1"/>
  <c r="AR329" i="1"/>
  <c r="AY345" i="1"/>
  <c r="AS256" i="1"/>
  <c r="AY259" i="1"/>
  <c r="AY307" i="1"/>
  <c r="BB325" i="1"/>
  <c r="BC325" i="1" s="1"/>
  <c r="AZ356" i="1"/>
  <c r="AQ310" i="1"/>
  <c r="AQ326" i="1"/>
  <c r="AQ334" i="1"/>
  <c r="AO339" i="1"/>
  <c r="AQ343" i="1"/>
  <c r="AQ361" i="1" s="1"/>
  <c r="AS344" i="1"/>
  <c r="AS361" i="1" s="1"/>
  <c r="AQ351" i="1"/>
  <c r="AS352" i="1"/>
  <c r="AQ359" i="1"/>
  <c r="AS360" i="1"/>
  <c r="AQ368" i="1"/>
  <c r="AS369" i="1"/>
  <c r="AQ376" i="1"/>
  <c r="AS377" i="1"/>
  <c r="AT385" i="1" s="1"/>
  <c r="AY344" i="1"/>
  <c r="AY352" i="1"/>
  <c r="AY360" i="1"/>
  <c r="AN362" i="1"/>
  <c r="AY369" i="1"/>
  <c r="AY377" i="1"/>
  <c r="AS309" i="1"/>
  <c r="AS325" i="1"/>
  <c r="AS333" i="1"/>
  <c r="AT339" i="1" s="1"/>
  <c r="AL338" i="1"/>
  <c r="AS350" i="1"/>
  <c r="AS358" i="1"/>
  <c r="AT362" i="1" s="1"/>
  <c r="AO362" i="1"/>
  <c r="AS367" i="1"/>
  <c r="AO340" i="1"/>
  <c r="AL361" i="1"/>
  <c r="AO385" i="1"/>
  <c r="AO363" i="1"/>
  <c r="AR353" i="1"/>
  <c r="AR361" i="1" s="1"/>
  <c r="AR370" i="1"/>
  <c r="AR378" i="1"/>
  <c r="BA381" i="1"/>
  <c r="BB381" i="1" s="1"/>
  <c r="BC381" i="1" s="1"/>
  <c r="BB331" i="1" l="1"/>
  <c r="BC331" i="1" s="1"/>
  <c r="BB401" i="1"/>
  <c r="BC401" i="1" s="1"/>
  <c r="BA401" i="1"/>
  <c r="AZ401" i="1"/>
  <c r="BB358" i="1"/>
  <c r="BC358" i="1" s="1"/>
  <c r="BB50" i="1"/>
  <c r="BC50" i="1" s="1"/>
  <c r="BB99" i="1"/>
  <c r="BC99" i="1" s="1"/>
  <c r="BB356" i="1"/>
  <c r="BC356" i="1" s="1"/>
  <c r="AZ403" i="1"/>
  <c r="BA403" i="1" s="1"/>
  <c r="BB403" i="1" s="1"/>
  <c r="BC403" i="1" s="1"/>
  <c r="BA391" i="1"/>
  <c r="AZ391" i="1"/>
  <c r="BB391" i="1" s="1"/>
  <c r="BC391" i="1" s="1"/>
  <c r="BB345" i="1"/>
  <c r="BC345" i="1" s="1"/>
  <c r="BA345" i="1"/>
  <c r="AZ345" i="1"/>
  <c r="BB351" i="1"/>
  <c r="BC351" i="1" s="1"/>
  <c r="AZ280" i="1"/>
  <c r="BA280" i="1" s="1"/>
  <c r="BB280" i="1" s="1"/>
  <c r="BC280" i="1" s="1"/>
  <c r="BB311" i="1"/>
  <c r="BC311" i="1" s="1"/>
  <c r="AR384" i="1"/>
  <c r="AZ385" i="1"/>
  <c r="AZ366" i="1"/>
  <c r="AY384" i="1"/>
  <c r="AZ193" i="1"/>
  <c r="BB193" i="1"/>
  <c r="BC193" i="1" s="1"/>
  <c r="BA193" i="1"/>
  <c r="AZ236" i="1"/>
  <c r="BA236" i="1" s="1"/>
  <c r="AZ174" i="1"/>
  <c r="BA174" i="1" s="1"/>
  <c r="BA208" i="1"/>
  <c r="AZ208" i="1"/>
  <c r="BB208" i="1" s="1"/>
  <c r="BC208" i="1" s="1"/>
  <c r="BB190" i="1"/>
  <c r="BC190" i="1" s="1"/>
  <c r="AZ190" i="1"/>
  <c r="BA190" i="1"/>
  <c r="BA50" i="1"/>
  <c r="AZ141" i="1"/>
  <c r="BA141" i="1" s="1"/>
  <c r="BB141" i="1" s="1"/>
  <c r="BC141" i="1" s="1"/>
  <c r="BB52" i="1"/>
  <c r="BC52" i="1" s="1"/>
  <c r="AZ100" i="1"/>
  <c r="BA100" i="1" s="1"/>
  <c r="BB100" i="1" s="1"/>
  <c r="BC100" i="1" s="1"/>
  <c r="BB22" i="1"/>
  <c r="BC22" i="1" s="1"/>
  <c r="AZ79" i="1"/>
  <c r="BA79" i="1" s="1"/>
  <c r="BA49" i="1"/>
  <c r="BB49" i="1" s="1"/>
  <c r="BC49" i="1" s="1"/>
  <c r="AZ406" i="1"/>
  <c r="BA406" i="1" s="1"/>
  <c r="BB406" i="1" s="1"/>
  <c r="BC406" i="1" s="1"/>
  <c r="AZ347" i="1"/>
  <c r="BA347" i="1" s="1"/>
  <c r="BB347" i="1" s="1"/>
  <c r="BC347" i="1" s="1"/>
  <c r="AZ321" i="1"/>
  <c r="BA321" i="1" s="1"/>
  <c r="AZ256" i="1"/>
  <c r="BA256" i="1" s="1"/>
  <c r="BA310" i="1"/>
  <c r="BB310" i="1" s="1"/>
  <c r="BC310" i="1" s="1"/>
  <c r="AZ310" i="1"/>
  <c r="AZ262" i="1"/>
  <c r="BA262" i="1" s="1"/>
  <c r="BB262" i="1" s="1"/>
  <c r="BC262" i="1" s="1"/>
  <c r="AZ168" i="1"/>
  <c r="BA168" i="1"/>
  <c r="BB168" i="1" s="1"/>
  <c r="BC168" i="1" s="1"/>
  <c r="BA189" i="1"/>
  <c r="BB189" i="1" s="1"/>
  <c r="BC189" i="1" s="1"/>
  <c r="AS270" i="1"/>
  <c r="AS269" i="1"/>
  <c r="AQ246" i="1"/>
  <c r="BB182" i="1"/>
  <c r="AZ182" i="1"/>
  <c r="AZ201" i="1"/>
  <c r="AY200" i="1"/>
  <c r="BA182" i="1"/>
  <c r="AZ132" i="1"/>
  <c r="AZ74" i="1"/>
  <c r="BA74" i="1" s="1"/>
  <c r="BB74" i="1" s="1"/>
  <c r="BC74" i="1" s="1"/>
  <c r="AZ57" i="1"/>
  <c r="BB57" i="1"/>
  <c r="BC57" i="1" s="1"/>
  <c r="BA57" i="1"/>
  <c r="AZ362" i="1"/>
  <c r="AZ238" i="1"/>
  <c r="BB238" i="1" s="1"/>
  <c r="BC238" i="1" s="1"/>
  <c r="BA247" i="1"/>
  <c r="BA238" i="1"/>
  <c r="AZ140" i="1"/>
  <c r="BA140" i="1" s="1"/>
  <c r="BB140" i="1" s="1"/>
  <c r="BC140" i="1" s="1"/>
  <c r="AS131" i="1"/>
  <c r="AS132" i="1"/>
  <c r="AZ233" i="1"/>
  <c r="BA233" i="1" s="1"/>
  <c r="BA150" i="1"/>
  <c r="BB150" i="1" s="1"/>
  <c r="BC150" i="1" s="1"/>
  <c r="AZ150" i="1"/>
  <c r="AR390" i="1"/>
  <c r="AQ390" i="1"/>
  <c r="AZ23" i="1"/>
  <c r="AR397" i="1"/>
  <c r="AQ397" i="1"/>
  <c r="BA349" i="1"/>
  <c r="BB349" i="1"/>
  <c r="BC349" i="1" s="1"/>
  <c r="AZ349" i="1"/>
  <c r="AZ245" i="1"/>
  <c r="BA245" i="1" s="1"/>
  <c r="BB245" i="1" s="1"/>
  <c r="BC245" i="1" s="1"/>
  <c r="AZ209" i="1"/>
  <c r="AY361" i="1"/>
  <c r="BA404" i="1"/>
  <c r="AZ404" i="1"/>
  <c r="BB404" i="1" s="1"/>
  <c r="BC404" i="1" s="1"/>
  <c r="BB326" i="1"/>
  <c r="BC326" i="1" s="1"/>
  <c r="BA270" i="1"/>
  <c r="AZ261" i="1"/>
  <c r="AS177" i="1"/>
  <c r="AS178" i="1"/>
  <c r="AZ241" i="1"/>
  <c r="BA241" i="1"/>
  <c r="BB241" i="1"/>
  <c r="BC241" i="1" s="1"/>
  <c r="BB198" i="1"/>
  <c r="BC198" i="1" s="1"/>
  <c r="AZ198" i="1"/>
  <c r="BA198" i="1"/>
  <c r="BA75" i="1"/>
  <c r="AZ75" i="1"/>
  <c r="BB75" i="1" s="1"/>
  <c r="BC75" i="1" s="1"/>
  <c r="BA84" i="1"/>
  <c r="BB84" i="1" s="1"/>
  <c r="BC84" i="1" s="1"/>
  <c r="AZ84" i="1"/>
  <c r="AR405" i="1"/>
  <c r="AQ405" i="1"/>
  <c r="AS390" i="1"/>
  <c r="AP390" i="1"/>
  <c r="BA78" i="1"/>
  <c r="AZ78" i="1"/>
  <c r="BB78" i="1" s="1"/>
  <c r="BC78" i="1" s="1"/>
  <c r="AZ122" i="1"/>
  <c r="BA122" i="1" s="1"/>
  <c r="AS397" i="1"/>
  <c r="AP397" i="1"/>
  <c r="BB67" i="1"/>
  <c r="AZ400" i="1"/>
  <c r="BA400" i="1" s="1"/>
  <c r="BB400" i="1" s="1"/>
  <c r="BC400" i="1" s="1"/>
  <c r="AR403" i="1"/>
  <c r="AQ403" i="1"/>
  <c r="AR406" i="1"/>
  <c r="AQ406" i="1"/>
  <c r="AZ151" i="1"/>
  <c r="BB151" i="1"/>
  <c r="BC151" i="1" s="1"/>
  <c r="BA151" i="1"/>
  <c r="AZ196" i="1"/>
  <c r="BA196" i="1" s="1"/>
  <c r="BB196" i="1" s="1"/>
  <c r="BC196" i="1" s="1"/>
  <c r="BC343" i="1"/>
  <c r="BC113" i="1"/>
  <c r="AS405" i="1"/>
  <c r="AP405" i="1"/>
  <c r="BA116" i="1"/>
  <c r="BB116" i="1" s="1"/>
  <c r="BC116" i="1" s="1"/>
  <c r="BA284" i="1"/>
  <c r="BB284" i="1" s="1"/>
  <c r="BC284" i="1" s="1"/>
  <c r="AZ284" i="1"/>
  <c r="BA408" i="1"/>
  <c r="BB399" i="1"/>
  <c r="BC399" i="1" s="1"/>
  <c r="BA399" i="1"/>
  <c r="AZ399" i="1"/>
  <c r="AZ165" i="1"/>
  <c r="BA165" i="1" s="1"/>
  <c r="BB165" i="1" s="1"/>
  <c r="BC165" i="1" s="1"/>
  <c r="AZ148" i="1"/>
  <c r="BB148" i="1" s="1"/>
  <c r="BC148" i="1" s="1"/>
  <c r="BA148" i="1"/>
  <c r="AZ377" i="1"/>
  <c r="BA320" i="1"/>
  <c r="BB372" i="1"/>
  <c r="BC372" i="1" s="1"/>
  <c r="AZ276" i="1"/>
  <c r="BB276" i="1" s="1"/>
  <c r="BC276" i="1" s="1"/>
  <c r="BA276" i="1"/>
  <c r="AZ396" i="1"/>
  <c r="BA396" i="1" s="1"/>
  <c r="BB396" i="1" s="1"/>
  <c r="BC396" i="1" s="1"/>
  <c r="AS403" i="1"/>
  <c r="AP403" i="1"/>
  <c r="BA336" i="1"/>
  <c r="BB336" i="1" s="1"/>
  <c r="BC336" i="1" s="1"/>
  <c r="AZ230" i="1"/>
  <c r="BB210" i="1"/>
  <c r="BC210" i="1" s="1"/>
  <c r="BA201" i="1"/>
  <c r="BA192" i="1"/>
  <c r="BB192" i="1"/>
  <c r="BC192" i="1" s="1"/>
  <c r="AZ192" i="1"/>
  <c r="AS406" i="1"/>
  <c r="AP406" i="1"/>
  <c r="AR246" i="1"/>
  <c r="BB237" i="1"/>
  <c r="BC237" i="1" s="1"/>
  <c r="BB143" i="1"/>
  <c r="BC143" i="1" s="1"/>
  <c r="AZ143" i="1"/>
  <c r="BA143" i="1"/>
  <c r="AR389" i="1"/>
  <c r="AQ389" i="1"/>
  <c r="BA115" i="1"/>
  <c r="BB115" i="1" s="1"/>
  <c r="BC115" i="1" s="1"/>
  <c r="AZ115" i="1"/>
  <c r="AR402" i="1"/>
  <c r="AQ402" i="1"/>
  <c r="BB161" i="1"/>
  <c r="BC161" i="1" s="1"/>
  <c r="AZ34" i="1"/>
  <c r="BB48" i="1"/>
  <c r="BC48" i="1" s="1"/>
  <c r="AS154" i="1"/>
  <c r="AS155" i="1"/>
  <c r="BB142" i="1"/>
  <c r="BC142" i="1" s="1"/>
  <c r="AR393" i="1"/>
  <c r="AQ393" i="1"/>
  <c r="BA324" i="1"/>
  <c r="BB324" i="1" s="1"/>
  <c r="BC324" i="1" s="1"/>
  <c r="AZ324" i="1"/>
  <c r="AZ337" i="1"/>
  <c r="BA337" i="1" s="1"/>
  <c r="BB337" i="1" s="1"/>
  <c r="BC337" i="1" s="1"/>
  <c r="BA149" i="1"/>
  <c r="AZ149" i="1"/>
  <c r="BB149" i="1" s="1"/>
  <c r="BC149" i="1" s="1"/>
  <c r="BB369" i="1"/>
  <c r="BC369" i="1" s="1"/>
  <c r="BA369" i="1"/>
  <c r="AZ369" i="1"/>
  <c r="AY338" i="1"/>
  <c r="AY269" i="1"/>
  <c r="AZ251" i="1"/>
  <c r="AZ270" i="1"/>
  <c r="BA251" i="1"/>
  <c r="AZ397" i="1"/>
  <c r="BA301" i="1"/>
  <c r="BB301" i="1"/>
  <c r="BC301" i="1" s="1"/>
  <c r="AZ301" i="1"/>
  <c r="AZ314" i="1"/>
  <c r="BA314" i="1" s="1"/>
  <c r="BA392" i="1"/>
  <c r="BB392" i="1" s="1"/>
  <c r="BC392" i="1" s="1"/>
  <c r="AZ392" i="1"/>
  <c r="AZ308" i="1"/>
  <c r="AZ395" i="1"/>
  <c r="BA395" i="1" s="1"/>
  <c r="BB395" i="1" s="1"/>
  <c r="BC395" i="1" s="1"/>
  <c r="BA147" i="1"/>
  <c r="BB147" i="1" s="1"/>
  <c r="BC147" i="1" s="1"/>
  <c r="AZ147" i="1"/>
  <c r="AZ127" i="1"/>
  <c r="BB127" i="1" s="1"/>
  <c r="BC127" i="1" s="1"/>
  <c r="BA127" i="1"/>
  <c r="AZ59" i="1"/>
  <c r="BA59" i="1" s="1"/>
  <c r="BB59" i="1" s="1"/>
  <c r="BC59" i="1" s="1"/>
  <c r="AS389" i="1"/>
  <c r="AP389" i="1"/>
  <c r="AZ70" i="1"/>
  <c r="AZ85" i="1" s="1"/>
  <c r="AR394" i="1"/>
  <c r="AQ394" i="1"/>
  <c r="AZ83" i="1"/>
  <c r="BA83" i="1" s="1"/>
  <c r="BB83" i="1" s="1"/>
  <c r="BC83" i="1" s="1"/>
  <c r="AS402" i="1"/>
  <c r="AP402" i="1"/>
  <c r="AZ63" i="1"/>
  <c r="BA44" i="1"/>
  <c r="AZ44" i="1"/>
  <c r="BB44" i="1" s="1"/>
  <c r="AY62" i="1"/>
  <c r="AZ91" i="1"/>
  <c r="AZ108" i="1" s="1"/>
  <c r="BA91" i="1"/>
  <c r="BA130" i="1"/>
  <c r="BB130" i="1" s="1"/>
  <c r="BC130" i="1" s="1"/>
  <c r="AS393" i="1"/>
  <c r="AP393" i="1"/>
  <c r="AZ338" i="1"/>
  <c r="BA405" i="1"/>
  <c r="BB405" i="1" s="1"/>
  <c r="BC405" i="1" s="1"/>
  <c r="AZ405" i="1"/>
  <c r="BA332" i="1"/>
  <c r="AZ332" i="1"/>
  <c r="BB332" i="1" s="1"/>
  <c r="BC332" i="1" s="1"/>
  <c r="AZ206" i="1"/>
  <c r="BA86" i="1"/>
  <c r="AZ77" i="1"/>
  <c r="BA77" i="1" s="1"/>
  <c r="BB77" i="1" s="1"/>
  <c r="BC77" i="1" s="1"/>
  <c r="AZ393" i="1"/>
  <c r="BB380" i="1"/>
  <c r="BC380" i="1" s="1"/>
  <c r="BB355" i="1"/>
  <c r="BC355" i="1" s="1"/>
  <c r="AZ291" i="1"/>
  <c r="AR395" i="1"/>
  <c r="AQ395" i="1"/>
  <c r="AZ124" i="1"/>
  <c r="BA124" i="1" s="1"/>
  <c r="BB124" i="1" s="1"/>
  <c r="BC124" i="1" s="1"/>
  <c r="AZ199" i="1"/>
  <c r="AZ217" i="1"/>
  <c r="BA217" i="1"/>
  <c r="BB217" i="1" s="1"/>
  <c r="BC217" i="1" s="1"/>
  <c r="AZ185" i="1"/>
  <c r="BA185" i="1" s="1"/>
  <c r="BB185" i="1" s="1"/>
  <c r="BC185" i="1" s="1"/>
  <c r="AR398" i="1"/>
  <c r="AQ398" i="1"/>
  <c r="AR177" i="1"/>
  <c r="BA132" i="1"/>
  <c r="AZ266" i="1"/>
  <c r="BA266" i="1" s="1"/>
  <c r="BA99" i="1"/>
  <c r="BA220" i="1"/>
  <c r="BB220" i="1" s="1"/>
  <c r="BC220" i="1" s="1"/>
  <c r="AS394" i="1"/>
  <c r="AP394" i="1"/>
  <c r="AZ71" i="1"/>
  <c r="BA71" i="1" s="1"/>
  <c r="AR399" i="1"/>
  <c r="AQ399" i="1"/>
  <c r="BA299" i="1"/>
  <c r="AZ299" i="1"/>
  <c r="BB299" i="1" s="1"/>
  <c r="BC299" i="1" s="1"/>
  <c r="BA283" i="1"/>
  <c r="BB283" i="1" s="1"/>
  <c r="BC283" i="1" s="1"/>
  <c r="AZ283" i="1"/>
  <c r="BA303" i="1"/>
  <c r="AZ303" i="1"/>
  <c r="BB303" i="1"/>
  <c r="BC303" i="1" s="1"/>
  <c r="AS395" i="1"/>
  <c r="AP395" i="1"/>
  <c r="AS398" i="1"/>
  <c r="AP398" i="1"/>
  <c r="BA274" i="1"/>
  <c r="AY292" i="1"/>
  <c r="AZ274" i="1"/>
  <c r="BB274" i="1"/>
  <c r="BA257" i="1"/>
  <c r="BB257" i="1" s="1"/>
  <c r="BC257" i="1" s="1"/>
  <c r="AZ257" i="1"/>
  <c r="BA94" i="1"/>
  <c r="BB94" i="1" s="1"/>
  <c r="BC94" i="1" s="1"/>
  <c r="AZ94" i="1"/>
  <c r="AS399" i="1"/>
  <c r="AP399" i="1"/>
  <c r="AR400" i="1"/>
  <c r="AQ400" i="1"/>
  <c r="AS108" i="1"/>
  <c r="AR154" i="1"/>
  <c r="BA103" i="1"/>
  <c r="BB103" i="1" s="1"/>
  <c r="BC103" i="1" s="1"/>
  <c r="AZ103" i="1"/>
  <c r="BA352" i="1"/>
  <c r="AZ352" i="1"/>
  <c r="BB352" i="1" s="1"/>
  <c r="BC352" i="1" s="1"/>
  <c r="BA402" i="1"/>
  <c r="BB402" i="1" s="1"/>
  <c r="BC402" i="1" s="1"/>
  <c r="AZ402" i="1"/>
  <c r="BA330" i="1"/>
  <c r="AZ330" i="1"/>
  <c r="BA339" i="1"/>
  <c r="BB330" i="1"/>
  <c r="BC330" i="1" s="1"/>
  <c r="BA358" i="1"/>
  <c r="BA382" i="1"/>
  <c r="BB382" i="1" s="1"/>
  <c r="BC382" i="1" s="1"/>
  <c r="AZ382" i="1"/>
  <c r="BA359" i="1"/>
  <c r="BB359" i="1" s="1"/>
  <c r="BC359" i="1" s="1"/>
  <c r="AZ275" i="1"/>
  <c r="AZ191" i="1"/>
  <c r="BA191" i="1" s="1"/>
  <c r="BB191" i="1" s="1"/>
  <c r="BC191" i="1" s="1"/>
  <c r="BA224" i="1"/>
  <c r="AZ215" i="1"/>
  <c r="AR401" i="1"/>
  <c r="AQ401" i="1"/>
  <c r="BA101" i="1"/>
  <c r="BB101" i="1" s="1"/>
  <c r="BC101" i="1" s="1"/>
  <c r="AZ101" i="1"/>
  <c r="BA155" i="1"/>
  <c r="AS400" i="1"/>
  <c r="AP400" i="1"/>
  <c r="AZ72" i="1"/>
  <c r="BA72" i="1" s="1"/>
  <c r="BB72" i="1" s="1"/>
  <c r="BC72" i="1" s="1"/>
  <c r="AZ82" i="1"/>
  <c r="BA26" i="1"/>
  <c r="BB26" i="1" s="1"/>
  <c r="BC26" i="1" s="1"/>
  <c r="AY315" i="1"/>
  <c r="AZ316" i="1"/>
  <c r="AZ297" i="1"/>
  <c r="AZ315" i="1" s="1"/>
  <c r="AZ267" i="1"/>
  <c r="BA267" i="1" s="1"/>
  <c r="BA173" i="1"/>
  <c r="AZ173" i="1"/>
  <c r="BB173" i="1" s="1"/>
  <c r="BC173" i="1" s="1"/>
  <c r="BA171" i="1"/>
  <c r="BB171" i="1" s="1"/>
  <c r="BC171" i="1" s="1"/>
  <c r="AZ171" i="1"/>
  <c r="AT270" i="1"/>
  <c r="AZ344" i="1"/>
  <c r="AZ398" i="1"/>
  <c r="AZ329" i="1"/>
  <c r="BA329" i="1" s="1"/>
  <c r="BB329" i="1" s="1"/>
  <c r="BC329" i="1" s="1"/>
  <c r="AZ408" i="1"/>
  <c r="BB389" i="1"/>
  <c r="BA389" i="1"/>
  <c r="AZ389" i="1"/>
  <c r="AY407" i="1"/>
  <c r="AS338" i="1"/>
  <c r="AS339" i="1"/>
  <c r="AZ289" i="1"/>
  <c r="BA289" i="1" s="1"/>
  <c r="BA385" i="1"/>
  <c r="AZ242" i="1"/>
  <c r="BB252" i="1"/>
  <c r="BC252" i="1" s="1"/>
  <c r="BB268" i="1"/>
  <c r="BC268" i="1" s="1"/>
  <c r="AR292" i="1"/>
  <c r="AS401" i="1"/>
  <c r="AP401" i="1"/>
  <c r="AZ53" i="1"/>
  <c r="BA53" i="1" s="1"/>
  <c r="BB53" i="1" s="1"/>
  <c r="BC53" i="1" s="1"/>
  <c r="AS40" i="1"/>
  <c r="AS39" i="1"/>
  <c r="BA68" i="1"/>
  <c r="AZ68" i="1"/>
  <c r="BB105" i="1"/>
  <c r="BC105" i="1" s="1"/>
  <c r="AZ105" i="1"/>
  <c r="BA105" i="1"/>
  <c r="AZ155" i="1"/>
  <c r="BA136" i="1"/>
  <c r="AY154" i="1"/>
  <c r="BB136" i="1"/>
  <c r="AZ136" i="1"/>
  <c r="BB29" i="1"/>
  <c r="BC29" i="1" s="1"/>
  <c r="BA394" i="1"/>
  <c r="AZ394" i="1"/>
  <c r="BB394" i="1" s="1"/>
  <c r="BC394" i="1" s="1"/>
  <c r="BA335" i="1"/>
  <c r="BB335" i="1" s="1"/>
  <c r="BC335" i="1" s="1"/>
  <c r="AZ335" i="1"/>
  <c r="BA243" i="1"/>
  <c r="BB243" i="1"/>
  <c r="BC243" i="1" s="1"/>
  <c r="AZ243" i="1"/>
  <c r="BA166" i="1"/>
  <c r="BB166" i="1" s="1"/>
  <c r="BC166" i="1" s="1"/>
  <c r="AZ166" i="1"/>
  <c r="AZ258" i="1"/>
  <c r="BA258" i="1" s="1"/>
  <c r="BB258" i="1" s="1"/>
  <c r="BC258" i="1" s="1"/>
  <c r="BA286" i="1"/>
  <c r="BB286" i="1" s="1"/>
  <c r="BC286" i="1" s="1"/>
  <c r="BA253" i="1"/>
  <c r="AZ253" i="1"/>
  <c r="BB253" i="1" s="1"/>
  <c r="BC253" i="1" s="1"/>
  <c r="BA235" i="1"/>
  <c r="BB235" i="1" s="1"/>
  <c r="BC235" i="1" s="1"/>
  <c r="AZ235" i="1"/>
  <c r="BA114" i="1"/>
  <c r="AZ114" i="1"/>
  <c r="AZ51" i="1"/>
  <c r="BA51" i="1" s="1"/>
  <c r="BB51" i="1" s="1"/>
  <c r="BC51" i="1" s="1"/>
  <c r="BC90" i="1"/>
  <c r="BA93" i="1"/>
  <c r="BB93" i="1" s="1"/>
  <c r="BC93" i="1" s="1"/>
  <c r="AZ93" i="1"/>
  <c r="AZ264" i="1"/>
  <c r="BA264" i="1"/>
  <c r="BB264" i="1" s="1"/>
  <c r="BC264" i="1" s="1"/>
  <c r="BB240" i="1"/>
  <c r="BC240" i="1" s="1"/>
  <c r="AZ240" i="1"/>
  <c r="BA240" i="1"/>
  <c r="BA164" i="1"/>
  <c r="BB164" i="1" s="1"/>
  <c r="BC164" i="1" s="1"/>
  <c r="AZ207" i="1"/>
  <c r="BA207" i="1" s="1"/>
  <c r="BB207" i="1" s="1"/>
  <c r="BC207" i="1" s="1"/>
  <c r="AZ254" i="1"/>
  <c r="BA254" i="1" s="1"/>
  <c r="BB254" i="1" s="1"/>
  <c r="BC254" i="1" s="1"/>
  <c r="AY108" i="1"/>
  <c r="BA118" i="1"/>
  <c r="BB118" i="1" s="1"/>
  <c r="BC118" i="1" s="1"/>
  <c r="AR391" i="1"/>
  <c r="AQ391" i="1"/>
  <c r="BB56" i="1"/>
  <c r="BC56" i="1" s="1"/>
  <c r="BA102" i="1"/>
  <c r="BB102" i="1" s="1"/>
  <c r="BC102" i="1" s="1"/>
  <c r="AR396" i="1"/>
  <c r="AQ396" i="1"/>
  <c r="BA40" i="1"/>
  <c r="BA31" i="1"/>
  <c r="BB31" i="1" s="1"/>
  <c r="BC31" i="1" s="1"/>
  <c r="AZ31" i="1"/>
  <c r="AQ85" i="1"/>
  <c r="AQ62" i="1"/>
  <c r="BA316" i="1"/>
  <c r="AZ307" i="1"/>
  <c r="BA307" i="1" s="1"/>
  <c r="AZ390" i="1"/>
  <c r="AZ374" i="1"/>
  <c r="BA373" i="1"/>
  <c r="BB373" i="1" s="1"/>
  <c r="BC373" i="1" s="1"/>
  <c r="BB244" i="1"/>
  <c r="BC244" i="1" s="1"/>
  <c r="AQ269" i="1"/>
  <c r="BB333" i="1"/>
  <c r="BC333" i="1" s="1"/>
  <c r="AQ384" i="1"/>
  <c r="BA281" i="1"/>
  <c r="AZ281" i="1"/>
  <c r="BB281" i="1" s="1"/>
  <c r="BC281" i="1" s="1"/>
  <c r="BA331" i="1"/>
  <c r="AZ305" i="1"/>
  <c r="BA305" i="1"/>
  <c r="BB305" i="1" s="1"/>
  <c r="BC305" i="1" s="1"/>
  <c r="BA228" i="1"/>
  <c r="BB228" i="1" s="1"/>
  <c r="AZ228" i="1"/>
  <c r="AZ247" i="1"/>
  <c r="AY246" i="1"/>
  <c r="AR269" i="1"/>
  <c r="AZ176" i="1"/>
  <c r="BA176" i="1"/>
  <c r="BB176" i="1" s="1"/>
  <c r="BC176" i="1" s="1"/>
  <c r="AZ178" i="1"/>
  <c r="BA159" i="1"/>
  <c r="BB159" i="1"/>
  <c r="AZ159" i="1"/>
  <c r="AY177" i="1"/>
  <c r="BB205" i="1"/>
  <c r="AT86" i="1"/>
  <c r="BB106" i="1"/>
  <c r="BC106" i="1" s="1"/>
  <c r="AZ224" i="1"/>
  <c r="AZ107" i="1"/>
  <c r="AS391" i="1"/>
  <c r="AP391" i="1"/>
  <c r="BA95" i="1"/>
  <c r="BB95" i="1" s="1"/>
  <c r="BC95" i="1" s="1"/>
  <c r="BB98" i="1"/>
  <c r="BC98" i="1" s="1"/>
  <c r="AR392" i="1"/>
  <c r="AQ392" i="1"/>
  <c r="AS396" i="1"/>
  <c r="AP396" i="1"/>
  <c r="BB21" i="1"/>
  <c r="BA239" i="1"/>
  <c r="BB239" i="1" s="1"/>
  <c r="BC239" i="1" s="1"/>
  <c r="AZ239" i="1"/>
  <c r="BA259" i="1"/>
  <c r="BB259" i="1"/>
  <c r="BC259" i="1" s="1"/>
  <c r="AZ259" i="1"/>
  <c r="AZ300" i="1"/>
  <c r="BA300" i="1" s="1"/>
  <c r="BB300" i="1" s="1"/>
  <c r="BC300" i="1" s="1"/>
  <c r="BA231" i="1"/>
  <c r="BB231" i="1" s="1"/>
  <c r="BC231" i="1" s="1"/>
  <c r="AZ231" i="1"/>
  <c r="BA255" i="1"/>
  <c r="BB255" i="1" s="1"/>
  <c r="BC255" i="1" s="1"/>
  <c r="AZ255" i="1"/>
  <c r="BA356" i="1"/>
  <c r="BA367" i="1"/>
  <c r="BB367" i="1" s="1"/>
  <c r="BC367" i="1" s="1"/>
  <c r="BA288" i="1"/>
  <c r="AZ288" i="1"/>
  <c r="BB288" i="1" s="1"/>
  <c r="BC288" i="1" s="1"/>
  <c r="BA370" i="1"/>
  <c r="BB370" i="1" s="1"/>
  <c r="BC370" i="1" s="1"/>
  <c r="AZ290" i="1"/>
  <c r="AS385" i="1"/>
  <c r="AS384" i="1"/>
  <c r="BA353" i="1"/>
  <c r="BB353" i="1" s="1"/>
  <c r="BC353" i="1" s="1"/>
  <c r="AZ357" i="1"/>
  <c r="BA357" i="1" s="1"/>
  <c r="BA302" i="1"/>
  <c r="AZ302" i="1"/>
  <c r="BB302" i="1"/>
  <c r="BC302" i="1" s="1"/>
  <c r="BB214" i="1"/>
  <c r="BC214" i="1" s="1"/>
  <c r="AZ214" i="1"/>
  <c r="BA214" i="1"/>
  <c r="AS315" i="1"/>
  <c r="BB263" i="1"/>
  <c r="BC263" i="1" s="1"/>
  <c r="AY223" i="1"/>
  <c r="AZ222" i="1"/>
  <c r="BB222" i="1" s="1"/>
  <c r="BC222" i="1" s="1"/>
  <c r="BA222" i="1"/>
  <c r="BA188" i="1"/>
  <c r="BB188" i="1" s="1"/>
  <c r="BC188" i="1" s="1"/>
  <c r="AS85" i="1"/>
  <c r="AS86" i="1"/>
  <c r="AZ60" i="1"/>
  <c r="BA60" i="1" s="1"/>
  <c r="AZ36" i="1"/>
  <c r="AZ39" i="1" s="1"/>
  <c r="AS392" i="1"/>
  <c r="AP392" i="1"/>
  <c r="BA76" i="1"/>
  <c r="BB76" i="1" s="1"/>
  <c r="BC76" i="1" s="1"/>
  <c r="AZ76" i="1"/>
  <c r="AR404" i="1"/>
  <c r="AQ404" i="1"/>
  <c r="BA24" i="1"/>
  <c r="BB24" i="1" s="1"/>
  <c r="BC24" i="1" s="1"/>
  <c r="BA21" i="1"/>
  <c r="AZ360" i="1"/>
  <c r="BA360" i="1" s="1"/>
  <c r="BB360" i="1" s="1"/>
  <c r="BC360" i="1" s="1"/>
  <c r="BB334" i="1"/>
  <c r="BC334" i="1" s="1"/>
  <c r="BA327" i="1"/>
  <c r="BB327" i="1" s="1"/>
  <c r="BC327" i="1" s="1"/>
  <c r="AZ327" i="1"/>
  <c r="AZ282" i="1"/>
  <c r="BA282" i="1" s="1"/>
  <c r="BA178" i="1"/>
  <c r="AZ139" i="1"/>
  <c r="BA139" i="1" s="1"/>
  <c r="BB139" i="1" s="1"/>
  <c r="BC139" i="1" s="1"/>
  <c r="AQ200" i="1"/>
  <c r="AS247" i="1"/>
  <c r="AS246" i="1"/>
  <c r="AZ183" i="1"/>
  <c r="BA183" i="1" s="1"/>
  <c r="BB183" i="1" s="1"/>
  <c r="BC183" i="1" s="1"/>
  <c r="AZ117" i="1"/>
  <c r="BA117" i="1" s="1"/>
  <c r="BA35" i="1"/>
  <c r="BB35" i="1" s="1"/>
  <c r="BC35" i="1" s="1"/>
  <c r="AZ35" i="1"/>
  <c r="AZ30" i="1"/>
  <c r="BA30" i="1" s="1"/>
  <c r="BB30" i="1" s="1"/>
  <c r="BC30" i="1" s="1"/>
  <c r="AS404" i="1"/>
  <c r="AP404" i="1"/>
  <c r="AZ40" i="1"/>
  <c r="BB199" i="1" l="1"/>
  <c r="BC199" i="1" s="1"/>
  <c r="BB62" i="1"/>
  <c r="BC44" i="1"/>
  <c r="BB230" i="1"/>
  <c r="BC230" i="1" s="1"/>
  <c r="BC228" i="1"/>
  <c r="BB206" i="1"/>
  <c r="BC206" i="1" s="1"/>
  <c r="BB275" i="1"/>
  <c r="BC275" i="1" s="1"/>
  <c r="BB261" i="1"/>
  <c r="BC261" i="1" s="1"/>
  <c r="BA131" i="1"/>
  <c r="BA107" i="1"/>
  <c r="BB107" i="1" s="1"/>
  <c r="BC107" i="1" s="1"/>
  <c r="AZ384" i="1"/>
  <c r="BB282" i="1"/>
  <c r="BC282" i="1" s="1"/>
  <c r="BA290" i="1"/>
  <c r="BB290" i="1" s="1"/>
  <c r="BC290" i="1" s="1"/>
  <c r="AZ223" i="1"/>
  <c r="BA242" i="1"/>
  <c r="BB242" i="1" s="1"/>
  <c r="BC242" i="1" s="1"/>
  <c r="BB267" i="1"/>
  <c r="BC267" i="1" s="1"/>
  <c r="BB71" i="1"/>
  <c r="BC71" i="1" s="1"/>
  <c r="BA338" i="1"/>
  <c r="BA366" i="1"/>
  <c r="BA297" i="1"/>
  <c r="BB297" i="1" s="1"/>
  <c r="AZ131" i="1"/>
  <c r="BA374" i="1"/>
  <c r="BB374" i="1" s="1"/>
  <c r="BC374" i="1" s="1"/>
  <c r="BB114" i="1"/>
  <c r="BB68" i="1"/>
  <c r="BC68" i="1" s="1"/>
  <c r="BA398" i="1"/>
  <c r="BB398" i="1" s="1"/>
  <c r="BC398" i="1" s="1"/>
  <c r="BA393" i="1"/>
  <c r="BB393" i="1" s="1"/>
  <c r="BC393" i="1" s="1"/>
  <c r="BA397" i="1"/>
  <c r="BB397" i="1" s="1"/>
  <c r="BC397" i="1" s="1"/>
  <c r="BA377" i="1"/>
  <c r="BB377" i="1" s="1"/>
  <c r="BC377" i="1" s="1"/>
  <c r="BA261" i="1"/>
  <c r="BB366" i="1"/>
  <c r="BB117" i="1"/>
  <c r="BC117" i="1" s="1"/>
  <c r="AZ246" i="1"/>
  <c r="BA230" i="1"/>
  <c r="BA200" i="1"/>
  <c r="BB79" i="1"/>
  <c r="BC79" i="1" s="1"/>
  <c r="BB320" i="1"/>
  <c r="BA246" i="1"/>
  <c r="BA269" i="1"/>
  <c r="BA70" i="1"/>
  <c r="BA85" i="1" s="1"/>
  <c r="BA390" i="1"/>
  <c r="BA407" i="1" s="1"/>
  <c r="BB289" i="1"/>
  <c r="BC289" i="1" s="1"/>
  <c r="BA344" i="1"/>
  <c r="BA361" i="1" s="1"/>
  <c r="BA199" i="1"/>
  <c r="AQ407" i="1"/>
  <c r="BC67" i="1"/>
  <c r="AZ361" i="1"/>
  <c r="BB60" i="1"/>
  <c r="BC60" i="1" s="1"/>
  <c r="BC21" i="1"/>
  <c r="BC205" i="1"/>
  <c r="BA215" i="1"/>
  <c r="BB215" i="1" s="1"/>
  <c r="BC215" i="1" s="1"/>
  <c r="AT408" i="1"/>
  <c r="BB91" i="1"/>
  <c r="BA308" i="1"/>
  <c r="BB308" i="1" s="1"/>
  <c r="BC308" i="1" s="1"/>
  <c r="AZ269" i="1"/>
  <c r="AR407" i="1"/>
  <c r="BA23" i="1"/>
  <c r="BA39" i="1" s="1"/>
  <c r="AZ200" i="1"/>
  <c r="BB256" i="1"/>
  <c r="BC256" i="1" s="1"/>
  <c r="BB174" i="1"/>
  <c r="BC174" i="1" s="1"/>
  <c r="BA36" i="1"/>
  <c r="BB36" i="1" s="1"/>
  <c r="BC36" i="1" s="1"/>
  <c r="BA82" i="1"/>
  <c r="BB82" i="1" s="1"/>
  <c r="BC82" i="1" s="1"/>
  <c r="BB266" i="1"/>
  <c r="BC266" i="1" s="1"/>
  <c r="BB251" i="1"/>
  <c r="BC182" i="1"/>
  <c r="BB357" i="1"/>
  <c r="BC357" i="1" s="1"/>
  <c r="AZ177" i="1"/>
  <c r="BB307" i="1"/>
  <c r="BC307" i="1" s="1"/>
  <c r="BA206" i="1"/>
  <c r="AS408" i="1"/>
  <c r="AS407" i="1"/>
  <c r="BB122" i="1"/>
  <c r="BC122" i="1" s="1"/>
  <c r="BB236" i="1"/>
  <c r="BC236" i="1" s="1"/>
  <c r="BC159" i="1"/>
  <c r="BC177" i="1" s="1"/>
  <c r="BB321" i="1"/>
  <c r="BC321" i="1" s="1"/>
  <c r="BA177" i="1"/>
  <c r="AZ154" i="1"/>
  <c r="AZ407" i="1"/>
  <c r="AZ62" i="1"/>
  <c r="BA209" i="1"/>
  <c r="BB209" i="1" s="1"/>
  <c r="BC209" i="1" s="1"/>
  <c r="BC136" i="1"/>
  <c r="BC154" i="1" s="1"/>
  <c r="BB154" i="1"/>
  <c r="BA62" i="1"/>
  <c r="BB314" i="1"/>
  <c r="BC314" i="1" s="1"/>
  <c r="BC389" i="1"/>
  <c r="BA154" i="1"/>
  <c r="BA275" i="1"/>
  <c r="BA292" i="1" s="1"/>
  <c r="BC274" i="1"/>
  <c r="BA291" i="1"/>
  <c r="BB291" i="1" s="1"/>
  <c r="BC291" i="1" s="1"/>
  <c r="BA34" i="1"/>
  <c r="BB34" i="1" s="1"/>
  <c r="BC34" i="1" s="1"/>
  <c r="BB233" i="1"/>
  <c r="BC233" i="1" s="1"/>
  <c r="AZ292" i="1"/>
  <c r="BB315" i="1" l="1"/>
  <c r="BC297" i="1"/>
  <c r="BC315" i="1" s="1"/>
  <c r="BB70" i="1"/>
  <c r="BC70" i="1" s="1"/>
  <c r="BB23" i="1"/>
  <c r="BB200" i="1"/>
  <c r="BB246" i="1"/>
  <c r="BC91" i="1"/>
  <c r="BC108" i="1" s="1"/>
  <c r="BB108" i="1"/>
  <c r="BC246" i="1"/>
  <c r="BC223" i="1"/>
  <c r="BC114" i="1"/>
  <c r="BC131" i="1" s="1"/>
  <c r="BB131" i="1"/>
  <c r="BA108" i="1"/>
  <c r="BB292" i="1"/>
  <c r="BB223" i="1"/>
  <c r="BC292" i="1"/>
  <c r="BC320" i="1"/>
  <c r="BC338" i="1" s="1"/>
  <c r="BB338" i="1"/>
  <c r="BA315" i="1"/>
  <c r="BB177" i="1"/>
  <c r="BA384" i="1"/>
  <c r="BB344" i="1"/>
  <c r="BC62" i="1"/>
  <c r="BC251" i="1"/>
  <c r="BC269" i="1" s="1"/>
  <c r="BB269" i="1"/>
  <c r="BB85" i="1"/>
  <c r="BC200" i="1"/>
  <c r="BC85" i="1"/>
  <c r="BB390" i="1"/>
  <c r="BC366" i="1"/>
  <c r="BC384" i="1" s="1"/>
  <c r="BB384" i="1"/>
  <c r="BA223" i="1"/>
  <c r="BC390" i="1" l="1"/>
  <c r="BC407" i="1" s="1"/>
  <c r="BB407" i="1"/>
  <c r="BC344" i="1"/>
  <c r="BC361" i="1" s="1"/>
  <c r="BB361" i="1"/>
  <c r="BC23" i="1"/>
  <c r="BC39" i="1" s="1"/>
  <c r="BB39" i="1"/>
</calcChain>
</file>

<file path=xl/sharedStrings.xml><?xml version="1.0" encoding="utf-8"?>
<sst xmlns="http://schemas.openxmlformats.org/spreadsheetml/2006/main" count="2583" uniqueCount="97">
  <si>
    <t>KLIJENT:</t>
  </si>
  <si>
    <t>Berlin Chemie</t>
  </si>
  <si>
    <t>+</t>
  </si>
  <si>
    <t>Red TV</t>
  </si>
  <si>
    <t>KAMPANJA:</t>
  </si>
  <si>
    <t>Espumisan</t>
  </si>
  <si>
    <t>PINK Action</t>
  </si>
  <si>
    <t>CILJNA GRUPA:</t>
  </si>
  <si>
    <t>F 30-50</t>
  </si>
  <si>
    <t>PINK Premium</t>
  </si>
  <si>
    <t>TVC A:</t>
  </si>
  <si>
    <t>Bloatist 30"</t>
  </si>
  <si>
    <t>VESTI</t>
  </si>
  <si>
    <t xml:space="preserve">TVC B: </t>
  </si>
  <si>
    <t>Bloatist 20"</t>
  </si>
  <si>
    <t>PINK Comedy</t>
  </si>
  <si>
    <t>PINK Thriller</t>
  </si>
  <si>
    <t>PINK Film</t>
  </si>
  <si>
    <t>KURS:</t>
  </si>
  <si>
    <t>PINK Movies</t>
  </si>
  <si>
    <t>PT</t>
  </si>
  <si>
    <t>PINK SFF</t>
  </si>
  <si>
    <t>PINK Western</t>
  </si>
  <si>
    <t>NPT</t>
  </si>
  <si>
    <t>PINK Romance</t>
  </si>
  <si>
    <t>PINK Crime &amp; Mistery</t>
  </si>
  <si>
    <t>PINK Classic</t>
  </si>
  <si>
    <t>PINK Serije</t>
  </si>
  <si>
    <t>PINK Horror</t>
  </si>
  <si>
    <t>Narodna TV</t>
  </si>
  <si>
    <t>TVS</t>
  </si>
  <si>
    <t>RED TV</t>
  </si>
  <si>
    <t>Dan</t>
  </si>
  <si>
    <t>Pozicija</t>
  </si>
  <si>
    <t>Period dana TV</t>
  </si>
  <si>
    <t>CPP</t>
  </si>
  <si>
    <t>BR. EMIT A</t>
  </si>
  <si>
    <t>BR. EMIT B</t>
  </si>
  <si>
    <t>AGB</t>
  </si>
  <si>
    <t>AFF</t>
  </si>
  <si>
    <t>GRP</t>
  </si>
  <si>
    <t>TRP</t>
  </si>
  <si>
    <t>TVC A Index</t>
  </si>
  <si>
    <t>TVC  Index B</t>
  </si>
  <si>
    <t>Terminski Koef.</t>
  </si>
  <si>
    <t>Sezonski Koef</t>
  </si>
  <si>
    <t>Kanalski Koef</t>
  </si>
  <si>
    <t>NET EUR</t>
  </si>
  <si>
    <t>AG.FEE</t>
  </si>
  <si>
    <t>PDV 20%</t>
  </si>
  <si>
    <t>TOTAL EUR</t>
  </si>
  <si>
    <t>TOTAL DIN</t>
  </si>
  <si>
    <t>pet</t>
  </si>
  <si>
    <t>sub</t>
  </si>
  <si>
    <t>ned</t>
  </si>
  <si>
    <t>pon</t>
  </si>
  <si>
    <t>uto</t>
  </si>
  <si>
    <t>sre</t>
  </si>
  <si>
    <t>čet</t>
  </si>
  <si>
    <t>All 4+</t>
  </si>
  <si>
    <t>Index</t>
  </si>
  <si>
    <t>A</t>
  </si>
  <si>
    <t>B</t>
  </si>
  <si>
    <t>07:00 - 08:00</t>
  </si>
  <si>
    <t>1,2,3,4,5,6,7</t>
  </si>
  <si>
    <t>Seca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</si>
  <si>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</si>
  <si>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</si>
  <si>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</si>
  <si>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</si>
  <si>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</si>
  <si>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</si>
  <si>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</si>
  <si>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</si>
  <si>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</si>
  <si>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</si>
  <si>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</si>
  <si>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</si>
  <si>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</si>
  <si>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</si>
  <si>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</si>
  <si>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</si>
  <si>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24:00 - 25:00</t>
  </si>
  <si>
    <t>PINK ACTION</t>
  </si>
  <si>
    <t>PINK PREMIUM</t>
  </si>
  <si>
    <t>PINK COMEDY</t>
  </si>
  <si>
    <t>PINK THRILLER</t>
  </si>
  <si>
    <t>PINK FILM</t>
  </si>
  <si>
    <t>PINK MOVIES</t>
  </si>
  <si>
    <t>PINK WESTERN</t>
  </si>
  <si>
    <t>PINK ROMANCE</t>
  </si>
  <si>
    <t>PINK CRIME &amp; MISTERY</t>
  </si>
  <si>
    <t>PINK CLASSIC</t>
  </si>
  <si>
    <t>PINK SERIJE</t>
  </si>
  <si>
    <t>PINK HORROR</t>
  </si>
  <si>
    <t>NARODNA TV</t>
  </si>
  <si>
    <t>PINK CABLE MODEL2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</si>
</sst>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;;;"/>
    <numFmt numFmtId="165" formatCode="dd"/>
    <numFmt numFmtId="166" formatCode="[$-409]ddd;@"/>
    <numFmt numFmtId="167" formatCode="d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CCCCCC"/>
      <name val="Consolas"/>
      <family val="3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6" fillId="0" borderId="0"/>
  </cellStyleXfs>
  <cellXfs count="82">
    <xf numFmtId="0" fontId="0" fillId="0" borderId="0" xfId="0"/>
    <xf numFmtId="0" fontId="1" fillId="2" borderId="0" xfId="1" applyFill="1"/>
    <xf numFmtId="0" fontId="4" fillId="2" borderId="0" xfId="1" applyFont="1" applyFill="1" applyAlignment="1">
      <alignment horizontal="right"/>
    </xf>
    <xf numFmtId="0" fontId="4" fillId="2" borderId="0" xfId="1" applyFont="1" applyFill="1"/>
    <xf numFmtId="0" fontId="7" fillId="3" borderId="1" xfId="2" applyFont="1" applyFill="1" applyBorder="1" applyProtection="1">
      <protection locked="0"/>
    </xf>
    <xf numFmtId="0" fontId="8" fillId="3" borderId="2" xfId="2" applyFont="1" applyFill="1" applyBorder="1" applyProtection="1">
      <protection locked="0"/>
    </xf>
    <xf numFmtId="0" fontId="4" fillId="3" borderId="2" xfId="2" applyFont="1" applyFill="1" applyBorder="1" applyProtection="1">
      <protection locked="0"/>
    </xf>
    <xf numFmtId="0" fontId="8" fillId="3" borderId="3" xfId="2" applyFont="1" applyFill="1" applyBorder="1" applyProtection="1">
      <protection locked="0"/>
    </xf>
    <xf numFmtId="0" fontId="4" fillId="2" borderId="0" xfId="1" applyFont="1" applyFill="1" applyAlignment="1">
      <alignment horizontal="center"/>
    </xf>
    <xf numFmtId="0" fontId="7" fillId="3" borderId="4" xfId="2" applyFont="1" applyFill="1" applyBorder="1" applyProtection="1">
      <protection locked="0"/>
    </xf>
    <xf numFmtId="0" fontId="8" fillId="3" borderId="0" xfId="2" applyFont="1" applyFill="1" applyProtection="1">
      <protection locked="0"/>
    </xf>
    <xf numFmtId="0" fontId="4" fillId="3" borderId="0" xfId="2" applyFont="1" applyFill="1" applyProtection="1">
      <protection locked="0"/>
    </xf>
    <xf numFmtId="0" fontId="4" fillId="3" borderId="5" xfId="2" applyFont="1" applyFill="1" applyBorder="1" applyProtection="1">
      <protection locked="0"/>
    </xf>
    <xf numFmtId="0" fontId="4" fillId="2" borderId="0" xfId="1" applyFont="1" applyFill="1" applyAlignment="1">
      <alignment horizontal="left"/>
    </xf>
    <xf numFmtId="0" fontId="7" fillId="3" borderId="5" xfId="2" applyFont="1" applyFill="1" applyBorder="1" applyProtection="1">
      <protection locked="0"/>
    </xf>
    <xf numFmtId="3" fontId="4" fillId="2" borderId="0" xfId="1" applyNumberFormat="1" applyFont="1" applyFill="1"/>
    <xf numFmtId="0" fontId="9" fillId="0" borderId="0" xfId="2" applyFont="1" applyAlignment="1">
      <alignment vertical="center"/>
    </xf>
    <xf numFmtId="0" fontId="10" fillId="2" borderId="0" xfId="1" applyFont="1" applyFill="1" applyAlignment="1">
      <alignment horizontal="center" vertical="center"/>
    </xf>
    <xf numFmtId="0" fontId="11" fillId="4" borderId="0" xfId="1" applyFont="1" applyFill="1" applyAlignment="1" applyProtection="1">
      <alignment horizontal="center" vertical="center"/>
      <protection locked="0"/>
    </xf>
    <xf numFmtId="2" fontId="4" fillId="2" borderId="0" xfId="1" applyNumberFormat="1" applyFont="1" applyFill="1" applyAlignment="1">
      <alignment horizontal="center" vertical="center"/>
    </xf>
    <xf numFmtId="0" fontId="2" fillId="2" borderId="0" xfId="1" applyFont="1" applyFill="1"/>
    <xf numFmtId="43" fontId="1" fillId="2" borderId="0" xfId="3" applyFont="1" applyFill="1"/>
    <xf numFmtId="43" fontId="4" fillId="2" borderId="0" xfId="3" applyFont="1" applyFill="1"/>
    <xf numFmtId="0" fontId="1" fillId="2" borderId="0" xfId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3" fillId="4" borderId="0" xfId="1" applyFont="1" applyFill="1" applyAlignment="1" applyProtection="1">
      <alignment horizontal="center" vertical="center"/>
      <protection locked="0"/>
    </xf>
    <xf numFmtId="0" fontId="14" fillId="4" borderId="0" xfId="1" applyFont="1" applyFill="1" applyAlignment="1" applyProtection="1">
      <alignment horizontal="center" vertical="center"/>
      <protection locked="0"/>
    </xf>
    <xf numFmtId="2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43" fontId="5" fillId="2" borderId="0" xfId="3" applyFont="1" applyFill="1"/>
    <xf numFmtId="43" fontId="2" fillId="2" borderId="0" xfId="3" applyFont="1" applyFill="1" applyAlignment="1">
      <alignment horizontal="center"/>
    </xf>
    <xf numFmtId="43" fontId="8" fillId="2" borderId="0" xfId="3" applyFont="1" applyFill="1"/>
    <xf numFmtId="0" fontId="15" fillId="2" borderId="0" xfId="1" applyFont="1" applyFill="1"/>
    <xf numFmtId="0" fontId="5" fillId="2" borderId="0" xfId="1" applyFont="1" applyFill="1"/>
    <xf numFmtId="0" fontId="7" fillId="3" borderId="6" xfId="2" applyFont="1" applyFill="1" applyBorder="1" applyProtection="1">
      <protection locked="0"/>
    </xf>
    <xf numFmtId="0" fontId="8" fillId="3" borderId="7" xfId="2" applyFont="1" applyFill="1" applyBorder="1" applyProtection="1">
      <protection locked="0"/>
    </xf>
    <xf numFmtId="0" fontId="4" fillId="3" borderId="7" xfId="2" applyFont="1" applyFill="1" applyBorder="1" applyProtection="1">
      <protection locked="0"/>
    </xf>
    <xf numFmtId="0" fontId="7" fillId="3" borderId="8" xfId="2" applyFont="1" applyFill="1" applyBorder="1" applyProtection="1">
      <protection locked="0"/>
    </xf>
    <xf numFmtId="164" fontId="6" fillId="2" borderId="0" xfId="2" applyNumberFormat="1" applyFill="1" applyProtection="1">
      <protection locked="0"/>
    </xf>
    <xf numFmtId="0" fontId="8" fillId="2" borderId="0" xfId="2" applyFont="1" applyFill="1" applyProtection="1">
      <protection locked="0"/>
    </xf>
    <xf numFmtId="0" fontId="4" fillId="2" borderId="0" xfId="2" applyFont="1" applyFill="1" applyProtection="1">
      <protection locked="0"/>
    </xf>
    <xf numFmtId="0" fontId="6" fillId="2" borderId="0" xfId="2" applyFill="1" applyProtection="1">
      <protection locked="0"/>
    </xf>
    <xf numFmtId="0" fontId="16" fillId="5" borderId="9" xfId="1" applyFont="1" applyFill="1" applyBorder="1" applyAlignment="1" applyProtection="1">
      <alignment horizontal="center" vertical="center" wrapText="1"/>
      <protection locked="0"/>
    </xf>
    <xf numFmtId="0" fontId="17" fillId="5" borderId="9" xfId="1" applyFont="1" applyFill="1" applyBorder="1" applyAlignment="1" applyProtection="1">
      <alignment horizontal="center" vertical="center" wrapText="1"/>
      <protection locked="0" hidden="1"/>
    </xf>
    <xf numFmtId="0" fontId="16" fillId="5" borderId="9" xfId="1" applyFont="1" applyFill="1" applyBorder="1" applyAlignment="1">
      <alignment horizontal="center" vertical="center" wrapText="1"/>
    </xf>
    <xf numFmtId="0" fontId="10" fillId="5" borderId="9" xfId="1" applyFont="1" applyFill="1" applyBorder="1" applyAlignment="1">
      <alignment horizontal="center" vertical="center" wrapText="1"/>
    </xf>
    <xf numFmtId="165" fontId="16" fillId="6" borderId="9" xfId="1" applyNumberFormat="1" applyFont="1" applyFill="1" applyBorder="1" applyAlignment="1" applyProtection="1">
      <alignment horizontal="center" vertical="center"/>
      <protection hidden="1"/>
    </xf>
    <xf numFmtId="165" fontId="11" fillId="5" borderId="10" xfId="1" applyNumberFormat="1" applyFont="1" applyFill="1" applyBorder="1" applyAlignment="1" applyProtection="1">
      <alignment horizontal="center" vertical="center" wrapText="1"/>
      <protection hidden="1"/>
    </xf>
    <xf numFmtId="165" fontId="11" fillId="5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5" borderId="9" xfId="1" applyFill="1" applyBorder="1" applyAlignment="1">
      <alignment horizontal="center" vertical="center"/>
    </xf>
    <xf numFmtId="0" fontId="1" fillId="5" borderId="11" xfId="1" applyFill="1" applyBorder="1" applyAlignment="1">
      <alignment horizontal="center" vertical="center"/>
    </xf>
    <xf numFmtId="0" fontId="1" fillId="5" borderId="9" xfId="1" applyFill="1" applyBorder="1" applyAlignment="1">
      <alignment horizontal="center" vertical="center"/>
    </xf>
    <xf numFmtId="0" fontId="1" fillId="5" borderId="9" xfId="1" applyFill="1" applyBorder="1" applyAlignment="1">
      <alignment horizontal="center" vertical="center" wrapText="1"/>
    </xf>
    <xf numFmtId="0" fontId="6" fillId="0" borderId="12" xfId="2" applyBorder="1" applyProtection="1">
      <protection locked="0"/>
    </xf>
    <xf numFmtId="0" fontId="6" fillId="0" borderId="12" xfId="2" applyBorder="1" applyProtection="1">
      <protection locked="0" hidden="1"/>
    </xf>
    <xf numFmtId="0" fontId="6" fillId="0" borderId="12" xfId="2" applyBorder="1"/>
    <xf numFmtId="166" fontId="16" fillId="6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13" xfId="2" applyBorder="1" applyProtection="1">
      <protection hidden="1"/>
    </xf>
    <xf numFmtId="0" fontId="6" fillId="0" borderId="12" xfId="2" applyBorder="1" applyProtection="1">
      <protection hidden="1"/>
    </xf>
    <xf numFmtId="0" fontId="1" fillId="5" borderId="9" xfId="1" applyFill="1" applyBorder="1" applyAlignment="1">
      <alignment horizontal="center" vertical="center" wrapText="1"/>
    </xf>
    <xf numFmtId="0" fontId="11" fillId="0" borderId="9" xfId="1" applyFont="1" applyBorder="1" applyAlignment="1" applyProtection="1">
      <alignment horizontal="center" vertical="center"/>
      <protection hidden="1"/>
    </xf>
    <xf numFmtId="2" fontId="11" fillId="0" borderId="9" xfId="1" applyNumberFormat="1" applyFont="1" applyBorder="1" applyAlignment="1">
      <alignment horizontal="center" vertical="center"/>
    </xf>
    <xf numFmtId="167" fontId="11" fillId="0" borderId="9" xfId="1" applyNumberFormat="1" applyFont="1" applyBorder="1" applyAlignment="1" applyProtection="1">
      <alignment horizontal="center" vertical="center"/>
      <protection hidden="1"/>
    </xf>
    <xf numFmtId="0" fontId="11" fillId="0" borderId="9" xfId="1" applyFont="1" applyBorder="1" applyAlignment="1" applyProtection="1">
      <alignment horizontal="center" vertical="center"/>
      <protection locked="0"/>
    </xf>
    <xf numFmtId="2" fontId="1" fillId="2" borderId="9" xfId="1" applyNumberFormat="1" applyFill="1" applyBorder="1" applyAlignment="1">
      <alignment horizontal="center" vertical="center"/>
    </xf>
    <xf numFmtId="0" fontId="16" fillId="2" borderId="9" xfId="1" applyFont="1" applyFill="1" applyBorder="1" applyAlignment="1" applyProtection="1">
      <alignment horizontal="center" vertical="center"/>
      <protection locked="0"/>
    </xf>
    <xf numFmtId="0" fontId="16" fillId="7" borderId="9" xfId="1" applyFont="1" applyFill="1" applyBorder="1" applyAlignment="1" applyProtection="1">
      <alignment horizontal="center" vertical="center"/>
      <protection locked="0"/>
    </xf>
    <xf numFmtId="0" fontId="11" fillId="4" borderId="13" xfId="1" applyFont="1" applyFill="1" applyBorder="1" applyAlignment="1" applyProtection="1">
      <alignment horizontal="center" vertical="center"/>
      <protection locked="0"/>
    </xf>
    <xf numFmtId="2" fontId="1" fillId="2" borderId="9" xfId="1" applyNumberFormat="1" applyFill="1" applyBorder="1" applyAlignment="1">
      <alignment horizontal="center"/>
    </xf>
    <xf numFmtId="43" fontId="1" fillId="2" borderId="9" xfId="3" applyFont="1" applyFill="1" applyBorder="1"/>
    <xf numFmtId="0" fontId="4" fillId="2" borderId="9" xfId="1" applyFont="1" applyFill="1" applyBorder="1" applyAlignment="1">
      <alignment horizontal="center"/>
    </xf>
    <xf numFmtId="0" fontId="1" fillId="2" borderId="9" xfId="1" applyFill="1" applyBorder="1"/>
    <xf numFmtId="0" fontId="10" fillId="2" borderId="12" xfId="1" applyFont="1" applyFill="1" applyBorder="1" applyAlignment="1">
      <alignment horizontal="center" vertical="center"/>
    </xf>
    <xf numFmtId="0" fontId="4" fillId="2" borderId="9" xfId="1" applyFont="1" applyFill="1" applyBorder="1"/>
    <xf numFmtId="2" fontId="4" fillId="2" borderId="9" xfId="1" applyNumberFormat="1" applyFont="1" applyFill="1" applyBorder="1" applyAlignment="1">
      <alignment horizontal="center" vertical="center"/>
    </xf>
    <xf numFmtId="43" fontId="4" fillId="2" borderId="9" xfId="3" applyFont="1" applyFill="1" applyBorder="1"/>
    <xf numFmtId="1" fontId="2" fillId="2" borderId="0" xfId="1" applyNumberFormat="1" applyFont="1" applyFill="1"/>
    <xf numFmtId="0" fontId="15" fillId="5" borderId="9" xfId="1" applyFont="1" applyFill="1" applyBorder="1" applyAlignment="1">
      <alignment horizontal="center" vertical="center"/>
    </xf>
    <xf numFmtId="0" fontId="15" fillId="5" borderId="11" xfId="1" applyFont="1" applyFill="1" applyBorder="1" applyAlignment="1">
      <alignment horizontal="center" vertical="center"/>
    </xf>
    <xf numFmtId="0" fontId="15" fillId="5" borderId="9" xfId="1" applyFont="1" applyFill="1" applyBorder="1" applyAlignment="1">
      <alignment horizontal="center" vertical="center" wrapText="1"/>
    </xf>
    <xf numFmtId="0" fontId="3" fillId="2" borderId="0" xfId="1" applyFont="1" applyFill="1"/>
    <xf numFmtId="0" fontId="1" fillId="2" borderId="0" xfId="1" applyFill="1" applyAlignment="1">
      <alignment horizontal="center"/>
    </xf>
  </cellXfs>
  <cellStyles count="4">
    <cellStyle name="Comma 2 2 2 2 2" xfId="3" xr:uid="{BDBE116C-B6D1-4F4D-9C18-7E36538FC77C}"/>
    <cellStyle name="Normal" xfId="0" builtinId="0"/>
    <cellStyle name="Normal 3 2" xfId="1" xr:uid="{1DA31EF2-C463-4546-8B5E-84369631B1F5}"/>
    <cellStyle name="Normal 4" xfId="2" xr:uid="{55F60F8D-08DF-47FA-BDC1-8112E4ED3414}"/>
  </cellStyles>
  <dxfs count="2"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kcijanje\posao\aktivno\Direct%20Media\AUTOBOC\autoboc\plan.xlsx" TargetMode="External"/><Relationship Id="rId1" Type="http://schemas.openxmlformats.org/officeDocument/2006/relationships/externalLinkPath" Target="pl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ink Cable Model2"/>
      <sheetName val="Cover Page"/>
      <sheetName val="Nacionalne TV"/>
      <sheetName val="Pink Cable"/>
      <sheetName val="Disney"/>
      <sheetName val="N1"/>
      <sheetName val="DIVA"/>
      <sheetName val="Discovery ID"/>
      <sheetName val="TLC"/>
      <sheetName val="CineStar"/>
      <sheetName val="Viasat Kino"/>
      <sheetName val="HGTV"/>
      <sheetName val="Kurir TV"/>
      <sheetName val="Superstar TV"/>
      <sheetName val="Una TV"/>
      <sheetName val="Arena S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88AD9-12EC-4A50-9707-5AD89FF3C972}">
  <sheetPr>
    <pageSetUpPr fitToPage="1"/>
  </sheetPr>
  <dimension ref="A1:BE413"/>
  <sheetViews>
    <sheetView tabSelected="1" view="pageBreakPreview" zoomScaleNormal="70" zoomScaleSheetLayoutView="100" workbookViewId="0">
      <selection activeCell="U10" sqref="U10"/>
    </sheetView>
  </sheetViews>
  <sheetFormatPr defaultColWidth="9.28515625" defaultRowHeight="15" x14ac:dyDescent="0.25"/>
  <cols>
    <col min="1" max="1" width="19.7109375" style="1" customWidth="1"/>
    <col min="2" max="2" width="32.7109375" style="1" customWidth="1"/>
    <col min="3" max="3" width="17.42578125" style="1" customWidth="1"/>
    <col min="4" max="4" width="7.28515625" style="1" customWidth="1"/>
    <col min="5" max="5" width="4.28515625" style="1" customWidth="1"/>
    <col min="6" max="6" width="7.28515625" style="1" customWidth="1"/>
    <col min="7" max="7" width="4.28515625" style="1" customWidth="1"/>
    <col min="8" max="8" width="9" style="1" customWidth="1"/>
    <col min="9" max="37" width="4.28515625" style="1" customWidth="1"/>
    <col min="38" max="39" width="9.5703125" style="1" customWidth="1"/>
    <col min="40" max="45" width="9.28515625" style="1" customWidth="1"/>
    <col min="46" max="46" width="12" style="1" hidden="1" customWidth="1"/>
    <col min="47" max="47" width="11.7109375" style="1" hidden="1" customWidth="1"/>
    <col min="48" max="48" width="15" style="1" hidden="1" customWidth="1"/>
    <col min="49" max="49" width="13.42578125" style="1" hidden="1" customWidth="1"/>
    <col min="50" max="50" width="12.7109375" style="1" hidden="1" customWidth="1"/>
    <col min="51" max="51" width="11.42578125" style="1" customWidth="1"/>
    <col min="52" max="52" width="8.5703125" style="1" customWidth="1"/>
    <col min="53" max="53" width="10.5703125" style="1" customWidth="1"/>
    <col min="54" max="54" width="11" style="1" bestFit="1" customWidth="1"/>
    <col min="55" max="55" width="12.42578125" style="1" customWidth="1"/>
    <col min="56" max="56" width="9.28515625" style="1" hidden="1" customWidth="1"/>
    <col min="57" max="57" width="9.28515625" style="1" customWidth="1"/>
    <col min="58" max="16384" width="9.28515625" style="1"/>
  </cols>
  <sheetData>
    <row r="1" spans="1:56" ht="17.25" customHeight="1" thickBot="1" x14ac:dyDescent="0.3">
      <c r="BD1" s="1">
        <f>IF(_xlfn.XLOOKUP(A1,$F$2:$F$17,$E$2:$E$17,"")="+",1,0)</f>
        <v>0</v>
      </c>
    </row>
    <row r="2" spans="1:56" ht="17.25" customHeight="1" x14ac:dyDescent="0.25">
      <c r="B2" s="2" t="s">
        <v>0</v>
      </c>
      <c r="C2" s="3" t="s">
        <v>1</v>
      </c>
      <c r="E2" s="4" t="s">
        <v>2</v>
      </c>
      <c r="F2" s="5" t="s">
        <v>3</v>
      </c>
      <c r="G2" s="6"/>
      <c r="H2" s="7"/>
      <c r="BD2" s="1">
        <f t="shared" ref="BD2:BD65" si="0">IF(_xlfn.XLOOKUP(A2,$F$2:$F$17,$E$2:$E$17,"")="+",1,0)</f>
        <v>0</v>
      </c>
    </row>
    <row r="3" spans="1:56" ht="17.25" customHeight="1" x14ac:dyDescent="0.25">
      <c r="B3" s="2" t="s">
        <v>4</v>
      </c>
      <c r="C3" s="3" t="s">
        <v>5</v>
      </c>
      <c r="D3" s="8"/>
      <c r="E3" s="9" t="s">
        <v>2</v>
      </c>
      <c r="F3" s="10" t="s">
        <v>6</v>
      </c>
      <c r="G3" s="11"/>
      <c r="H3" s="12"/>
      <c r="BD3" s="1">
        <f t="shared" si="0"/>
        <v>0</v>
      </c>
    </row>
    <row r="4" spans="1:56" ht="17.25" customHeight="1" x14ac:dyDescent="0.25">
      <c r="B4" s="2" t="s">
        <v>7</v>
      </c>
      <c r="C4" s="3" t="s">
        <v>8</v>
      </c>
      <c r="D4" s="8"/>
      <c r="E4" s="9" t="s">
        <v>2</v>
      </c>
      <c r="F4" s="10" t="s">
        <v>9</v>
      </c>
      <c r="G4" s="11"/>
      <c r="H4" s="12"/>
      <c r="BD4" s="1">
        <f t="shared" si="0"/>
        <v>0</v>
      </c>
    </row>
    <row r="5" spans="1:56" ht="17.25" customHeight="1" x14ac:dyDescent="0.25">
      <c r="B5" s="2" t="s">
        <v>10</v>
      </c>
      <c r="C5" s="13" t="s">
        <v>11</v>
      </c>
      <c r="E5" s="9" t="s">
        <v>2</v>
      </c>
      <c r="F5" s="10" t="s">
        <v>12</v>
      </c>
      <c r="G5" s="11"/>
      <c r="H5" s="14"/>
      <c r="I5" s="15"/>
      <c r="J5" s="15"/>
      <c r="K5" s="15"/>
      <c r="L5" s="15"/>
      <c r="M5" s="15"/>
      <c r="N5" s="16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BD5" s="1">
        <f t="shared" si="0"/>
        <v>0</v>
      </c>
    </row>
    <row r="6" spans="1:56" ht="17.25" customHeight="1" x14ac:dyDescent="0.25">
      <c r="B6" s="2" t="s">
        <v>13</v>
      </c>
      <c r="C6" s="13" t="s">
        <v>14</v>
      </c>
      <c r="E6" s="9" t="s">
        <v>2</v>
      </c>
      <c r="F6" s="10" t="s">
        <v>15</v>
      </c>
      <c r="G6" s="11"/>
      <c r="H6" s="14"/>
      <c r="I6" s="15"/>
      <c r="J6" s="15"/>
      <c r="K6" s="15"/>
      <c r="L6" s="15"/>
      <c r="M6" s="15"/>
      <c r="N6" s="16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BD6" s="1">
        <f t="shared" si="0"/>
        <v>0</v>
      </c>
    </row>
    <row r="7" spans="1:56" ht="17.25" customHeight="1" x14ac:dyDescent="0.25">
      <c r="B7" s="2"/>
      <c r="C7" s="13"/>
      <c r="E7" s="9" t="s">
        <v>2</v>
      </c>
      <c r="F7" s="10" t="s">
        <v>16</v>
      </c>
      <c r="G7" s="11"/>
      <c r="H7" s="14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BD7" s="1">
        <f t="shared" si="0"/>
        <v>0</v>
      </c>
    </row>
    <row r="8" spans="1:56" ht="17.25" customHeight="1" x14ac:dyDescent="0.25">
      <c r="B8" s="8"/>
      <c r="E8" s="9" t="s">
        <v>2</v>
      </c>
      <c r="F8" s="10" t="s">
        <v>17</v>
      </c>
      <c r="G8" s="11"/>
      <c r="H8" s="14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8"/>
      <c r="AM8" s="18"/>
      <c r="AN8" s="3"/>
      <c r="AO8" s="3"/>
      <c r="AP8" s="3"/>
      <c r="AQ8" s="19"/>
      <c r="AR8" s="19"/>
      <c r="AS8" s="19"/>
      <c r="AT8" s="20"/>
      <c r="AU8" s="20"/>
      <c r="AV8" s="21"/>
      <c r="AW8" s="21"/>
      <c r="AX8" s="21"/>
      <c r="AY8" s="21"/>
      <c r="AZ8" s="22"/>
      <c r="BA8" s="23" t="s">
        <v>18</v>
      </c>
      <c r="BB8" s="23">
        <v>117</v>
      </c>
      <c r="BC8" s="22"/>
      <c r="BD8" s="1">
        <f t="shared" si="0"/>
        <v>0</v>
      </c>
    </row>
    <row r="9" spans="1:56" ht="17.25" customHeight="1" x14ac:dyDescent="0.25">
      <c r="B9" s="8"/>
      <c r="E9" s="9" t="s">
        <v>2</v>
      </c>
      <c r="F9" s="10" t="s">
        <v>19</v>
      </c>
      <c r="G9" s="11"/>
      <c r="H9" s="14"/>
      <c r="I9" s="17"/>
      <c r="J9" s="17"/>
      <c r="K9" s="17"/>
      <c r="L9" s="17"/>
      <c r="M9" s="17"/>
      <c r="N9" s="17"/>
      <c r="O9" s="17"/>
      <c r="P9" s="17"/>
      <c r="Q9" s="17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5"/>
      <c r="AM9" s="26"/>
      <c r="AN9" s="20"/>
      <c r="AO9" s="20"/>
      <c r="AP9" s="20"/>
      <c r="AQ9" s="27"/>
      <c r="AR9" s="27"/>
      <c r="AS9" s="27"/>
      <c r="AT9" s="20"/>
      <c r="AU9" s="28"/>
      <c r="AV9" s="29"/>
      <c r="AW9" s="29"/>
      <c r="AX9" s="29"/>
      <c r="AY9" s="29"/>
      <c r="AZ9" s="30"/>
      <c r="BA9" s="30" t="s">
        <v>20</v>
      </c>
      <c r="BB9" s="31"/>
      <c r="BC9" s="31"/>
      <c r="BD9" s="1">
        <f t="shared" si="0"/>
        <v>0</v>
      </c>
    </row>
    <row r="10" spans="1:56" s="33" customFormat="1" ht="17.25" customHeight="1" x14ac:dyDescent="0.25">
      <c r="A10" s="32"/>
      <c r="B10" s="32"/>
      <c r="C10" s="32"/>
      <c r="D10" s="32"/>
      <c r="E10" s="9" t="s">
        <v>2</v>
      </c>
      <c r="F10" s="10" t="s">
        <v>21</v>
      </c>
      <c r="G10" s="11"/>
      <c r="H10" s="14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20"/>
      <c r="AO10" s="20"/>
      <c r="BC10" s="32"/>
      <c r="BD10" s="1">
        <f t="shared" si="0"/>
        <v>0</v>
      </c>
    </row>
    <row r="11" spans="1:56" ht="17.25" customHeight="1" x14ac:dyDescent="0.25">
      <c r="B11" s="8"/>
      <c r="E11" s="9" t="s">
        <v>2</v>
      </c>
      <c r="F11" s="10" t="s">
        <v>22</v>
      </c>
      <c r="G11" s="11"/>
      <c r="H11" s="14"/>
      <c r="I11" s="17"/>
      <c r="J11" s="17"/>
      <c r="K11" s="17"/>
      <c r="L11" s="17"/>
      <c r="M11" s="17"/>
      <c r="N11" s="17"/>
      <c r="O11" s="17"/>
      <c r="P11" s="17"/>
      <c r="Q11" s="17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5"/>
      <c r="AM11" s="26" t="s">
        <v>23</v>
      </c>
      <c r="AN11" s="20"/>
      <c r="AO11" s="20"/>
      <c r="AP11" s="20"/>
      <c r="AQ11" s="27"/>
      <c r="AR11" s="27"/>
      <c r="AS11" s="27"/>
      <c r="AT11" s="20"/>
      <c r="AU11" s="28"/>
      <c r="AV11" s="29"/>
      <c r="AW11" s="29"/>
      <c r="AX11" s="29"/>
      <c r="AY11" s="29"/>
      <c r="AZ11" s="30"/>
      <c r="BA11" s="30" t="s">
        <v>20</v>
      </c>
      <c r="BB11" s="31"/>
      <c r="BC11" s="31"/>
      <c r="BD11" s="1">
        <f t="shared" si="0"/>
        <v>0</v>
      </c>
    </row>
    <row r="12" spans="1:56" s="33" customFormat="1" ht="17.25" customHeight="1" x14ac:dyDescent="0.25">
      <c r="A12" s="32"/>
      <c r="B12" s="32"/>
      <c r="C12" s="32"/>
      <c r="D12" s="32"/>
      <c r="E12" s="9" t="s">
        <v>2</v>
      </c>
      <c r="F12" s="10" t="s">
        <v>24</v>
      </c>
      <c r="G12" s="11"/>
      <c r="H12" s="14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20"/>
      <c r="AO12" s="20"/>
      <c r="BC12" s="32"/>
      <c r="BD12" s="1">
        <f t="shared" si="0"/>
        <v>0</v>
      </c>
    </row>
    <row r="13" spans="1:56" s="33" customFormat="1" ht="17.25" customHeight="1" x14ac:dyDescent="0.25">
      <c r="A13" s="32"/>
      <c r="B13" s="32"/>
      <c r="C13" s="32"/>
      <c r="D13" s="32"/>
      <c r="E13" s="9" t="s">
        <v>2</v>
      </c>
      <c r="F13" s="10" t="s">
        <v>25</v>
      </c>
      <c r="G13" s="11"/>
      <c r="H13" s="14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20"/>
      <c r="AO13" s="20"/>
      <c r="BC13" s="32"/>
      <c r="BD13" s="1">
        <f t="shared" si="0"/>
        <v>0</v>
      </c>
    </row>
    <row r="14" spans="1:56" s="33" customFormat="1" ht="17.25" customHeight="1" x14ac:dyDescent="0.25">
      <c r="A14" s="32"/>
      <c r="B14" s="32"/>
      <c r="C14" s="32"/>
      <c r="D14" s="32"/>
      <c r="E14" s="9" t="s">
        <v>2</v>
      </c>
      <c r="F14" s="10" t="s">
        <v>26</v>
      </c>
      <c r="G14" s="11"/>
      <c r="H14" s="14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20"/>
      <c r="AO14" s="20"/>
      <c r="BC14" s="32"/>
      <c r="BD14" s="1">
        <f t="shared" si="0"/>
        <v>0</v>
      </c>
    </row>
    <row r="15" spans="1:56" ht="17.25" customHeight="1" x14ac:dyDescent="0.25">
      <c r="B15" s="8"/>
      <c r="E15" s="9" t="s">
        <v>2</v>
      </c>
      <c r="F15" s="10" t="s">
        <v>27</v>
      </c>
      <c r="G15" s="11"/>
      <c r="H15" s="14"/>
      <c r="I15" s="17"/>
      <c r="J15" s="17"/>
      <c r="K15" s="17"/>
      <c r="L15" s="17"/>
      <c r="M15" s="17"/>
      <c r="N15" s="17"/>
      <c r="O15" s="17"/>
      <c r="P15" s="17"/>
      <c r="Q15" s="17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5"/>
      <c r="AM15" s="26" t="s">
        <v>23</v>
      </c>
      <c r="AN15" s="20"/>
      <c r="AO15" s="20"/>
      <c r="AP15" s="20"/>
      <c r="AQ15" s="27"/>
      <c r="AR15" s="27"/>
      <c r="AS15" s="27"/>
      <c r="AT15" s="20"/>
      <c r="AU15" s="28"/>
      <c r="AV15" s="29"/>
      <c r="AW15" s="29"/>
      <c r="AX15" s="29"/>
      <c r="AY15" s="29"/>
      <c r="AZ15" s="30"/>
      <c r="BA15" s="30" t="s">
        <v>20</v>
      </c>
      <c r="BB15" s="31"/>
      <c r="BC15" s="31"/>
      <c r="BD15" s="1">
        <f t="shared" si="0"/>
        <v>0</v>
      </c>
    </row>
    <row r="16" spans="1:56" s="33" customFormat="1" ht="17.25" customHeight="1" x14ac:dyDescent="0.25">
      <c r="A16" s="32"/>
      <c r="B16" s="32"/>
      <c r="C16" s="32"/>
      <c r="D16" s="32"/>
      <c r="E16" s="9" t="s">
        <v>2</v>
      </c>
      <c r="F16" s="10" t="s">
        <v>28</v>
      </c>
      <c r="G16" s="11"/>
      <c r="H16" s="14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20"/>
      <c r="AO16" s="20"/>
      <c r="BC16" s="32"/>
      <c r="BD16" s="1">
        <f t="shared" si="0"/>
        <v>0</v>
      </c>
    </row>
    <row r="17" spans="1:56" ht="17.25" customHeight="1" thickBot="1" x14ac:dyDescent="0.3">
      <c r="B17" s="8"/>
      <c r="E17" s="34" t="s">
        <v>2</v>
      </c>
      <c r="F17" s="35" t="s">
        <v>29</v>
      </c>
      <c r="G17" s="36"/>
      <c r="H17" s="37"/>
      <c r="I17" s="17"/>
      <c r="J17" s="17"/>
      <c r="K17" s="17"/>
      <c r="L17" s="17"/>
      <c r="M17" s="17"/>
      <c r="N17" s="17"/>
      <c r="O17" s="1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5"/>
      <c r="AM17" s="26" t="s">
        <v>23</v>
      </c>
      <c r="AN17" s="20"/>
      <c r="AO17" s="20"/>
      <c r="AP17" s="20"/>
      <c r="AQ17" s="27"/>
      <c r="AR17" s="27"/>
      <c r="AS17" s="27"/>
      <c r="AT17" s="20"/>
      <c r="AU17" s="28"/>
      <c r="AV17" s="29"/>
      <c r="AW17" s="29"/>
      <c r="AX17" s="29"/>
      <c r="AY17" s="29"/>
      <c r="AZ17" s="30"/>
      <c r="BA17" s="30" t="s">
        <v>20</v>
      </c>
      <c r="BB17" s="31"/>
      <c r="BC17" s="31"/>
      <c r="BD17" s="1">
        <f t="shared" si="0"/>
        <v>0</v>
      </c>
    </row>
    <row r="18" spans="1:56" ht="17.25" customHeight="1" x14ac:dyDescent="0.25">
      <c r="B18" s="8"/>
      <c r="E18" s="38"/>
      <c r="F18" s="39"/>
      <c r="G18" s="40"/>
      <c r="H18" s="41"/>
      <c r="I18" s="17"/>
      <c r="J18" s="17"/>
      <c r="K18" s="17"/>
      <c r="L18" s="17"/>
      <c r="M18" s="17"/>
      <c r="N18" s="17"/>
      <c r="O18" s="17"/>
      <c r="P18" s="17"/>
      <c r="Q18" s="17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5"/>
      <c r="AM18" s="26"/>
      <c r="AN18" s="20"/>
      <c r="AO18" s="20"/>
      <c r="AP18" s="20"/>
      <c r="AQ18" s="27"/>
      <c r="AR18" s="27"/>
      <c r="AS18" s="27"/>
      <c r="AT18" s="20"/>
      <c r="AU18" s="28"/>
      <c r="AV18" s="29"/>
      <c r="AW18" s="29"/>
      <c r="AX18" s="29"/>
      <c r="AY18" s="29"/>
      <c r="AZ18" s="30"/>
      <c r="BA18" s="30"/>
      <c r="BB18" s="31"/>
      <c r="BC18" s="31"/>
      <c r="BD18" s="1">
        <f t="shared" si="0"/>
        <v>0</v>
      </c>
    </row>
    <row r="19" spans="1:56" hidden="1" x14ac:dyDescent="0.25">
      <c r="A19" s="42" t="s">
        <v>30</v>
      </c>
      <c r="B19" s="43" t="s">
        <v>31</v>
      </c>
      <c r="C19" s="44" t="s">
        <v>32</v>
      </c>
      <c r="D19" s="44" t="s">
        <v>33</v>
      </c>
      <c r="E19" s="44" t="s">
        <v>34</v>
      </c>
      <c r="F19" s="45" t="s">
        <v>35</v>
      </c>
      <c r="G19" s="46">
        <v>45870</v>
      </c>
      <c r="H19" s="46">
        <v>45871</v>
      </c>
      <c r="I19" s="46">
        <v>45872</v>
      </c>
      <c r="J19" s="46">
        <v>45873</v>
      </c>
      <c r="K19" s="46">
        <v>45874</v>
      </c>
      <c r="L19" s="46">
        <v>45875</v>
      </c>
      <c r="M19" s="46">
        <v>45876</v>
      </c>
      <c r="N19" s="46">
        <v>45877</v>
      </c>
      <c r="O19" s="46">
        <v>45878</v>
      </c>
      <c r="P19" s="46">
        <v>45879</v>
      </c>
      <c r="Q19" s="46">
        <v>45880</v>
      </c>
      <c r="R19" s="46">
        <v>45881</v>
      </c>
      <c r="S19" s="46">
        <v>45882</v>
      </c>
      <c r="T19" s="46">
        <v>45883</v>
      </c>
      <c r="U19" s="46">
        <v>45884</v>
      </c>
      <c r="V19" s="46">
        <v>45885</v>
      </c>
      <c r="W19" s="46">
        <v>45886</v>
      </c>
      <c r="X19" s="46">
        <v>45887</v>
      </c>
      <c r="Y19" s="46">
        <v>45888</v>
      </c>
      <c r="Z19" s="46">
        <v>45889</v>
      </c>
      <c r="AA19" s="46">
        <v>45890</v>
      </c>
      <c r="AB19" s="46">
        <v>45891</v>
      </c>
      <c r="AC19" s="46">
        <v>45892</v>
      </c>
      <c r="AD19" s="46">
        <v>45893</v>
      </c>
      <c r="AE19" s="46">
        <v>45894</v>
      </c>
      <c r="AF19" s="46">
        <v>45895</v>
      </c>
      <c r="AG19" s="46">
        <v>45896</v>
      </c>
      <c r="AH19" s="46">
        <v>45897</v>
      </c>
      <c r="AI19" s="46">
        <v>45898</v>
      </c>
      <c r="AJ19" s="46">
        <v>45899</v>
      </c>
      <c r="AK19" s="46">
        <v>45900</v>
      </c>
      <c r="AL19" s="47" t="s">
        <v>36</v>
      </c>
      <c r="AM19" s="48" t="s">
        <v>37</v>
      </c>
      <c r="AN19" s="49" t="s">
        <v>38</v>
      </c>
      <c r="AO19" s="49" t="s">
        <v>38</v>
      </c>
      <c r="AP19" s="50" t="s">
        <v>39</v>
      </c>
      <c r="AQ19" s="50" t="s">
        <v>40</v>
      </c>
      <c r="AR19" s="50" t="s">
        <v>40</v>
      </c>
      <c r="AS19" s="50" t="s">
        <v>41</v>
      </c>
      <c r="AT19" s="51" t="s">
        <v>42</v>
      </c>
      <c r="AU19" s="51" t="s">
        <v>43</v>
      </c>
      <c r="AV19" s="52" t="s">
        <v>44</v>
      </c>
      <c r="AW19" s="52" t="s">
        <v>45</v>
      </c>
      <c r="AX19" s="52" t="s">
        <v>46</v>
      </c>
      <c r="AY19" s="51" t="s">
        <v>47</v>
      </c>
      <c r="AZ19" s="51" t="s">
        <v>48</v>
      </c>
      <c r="BA19" s="51" t="s">
        <v>49</v>
      </c>
      <c r="BB19" s="51" t="s">
        <v>50</v>
      </c>
      <c r="BC19" s="51" t="s">
        <v>51</v>
      </c>
      <c r="BD19" s="1">
        <f t="shared" si="0"/>
        <v>0</v>
      </c>
    </row>
    <row r="20" spans="1:56" hidden="1" x14ac:dyDescent="0.25">
      <c r="A20" s="53"/>
      <c r="B20" s="54"/>
      <c r="C20" s="55"/>
      <c r="D20" s="55"/>
      <c r="E20" s="55"/>
      <c r="F20" s="55"/>
      <c r="G20" s="56" t="s">
        <v>52</v>
      </c>
      <c r="H20" s="56" t="s">
        <v>53</v>
      </c>
      <c r="I20" s="56" t="s">
        <v>54</v>
      </c>
      <c r="J20" s="56" t="s">
        <v>55</v>
      </c>
      <c r="K20" s="56" t="s">
        <v>56</v>
      </c>
      <c r="L20" s="56" t="s">
        <v>57</v>
      </c>
      <c r="M20" s="56" t="s">
        <v>58</v>
      </c>
      <c r="N20" s="56" t="s">
        <v>52</v>
      </c>
      <c r="O20" s="56" t="s">
        <v>53</v>
      </c>
      <c r="P20" s="56" t="s">
        <v>54</v>
      </c>
      <c r="Q20" s="56" t="s">
        <v>55</v>
      </c>
      <c r="R20" s="56" t="s">
        <v>56</v>
      </c>
      <c r="S20" s="56" t="s">
        <v>57</v>
      </c>
      <c r="T20" s="56" t="s">
        <v>58</v>
      </c>
      <c r="U20" s="56" t="s">
        <v>52</v>
      </c>
      <c r="V20" s="56" t="s">
        <v>53</v>
      </c>
      <c r="W20" s="56" t="s">
        <v>54</v>
      </c>
      <c r="X20" s="56" t="s">
        <v>55</v>
      </c>
      <c r="Y20" s="56" t="s">
        <v>56</v>
      </c>
      <c r="Z20" s="56" t="s">
        <v>57</v>
      </c>
      <c r="AA20" s="56" t="s">
        <v>58</v>
      </c>
      <c r="AB20" s="56" t="s">
        <v>52</v>
      </c>
      <c r="AC20" s="56" t="s">
        <v>53</v>
      </c>
      <c r="AD20" s="56" t="s">
        <v>54</v>
      </c>
      <c r="AE20" s="56" t="s">
        <v>55</v>
      </c>
      <c r="AF20" s="56" t="s">
        <v>56</v>
      </c>
      <c r="AG20" s="56" t="s">
        <v>57</v>
      </c>
      <c r="AH20" s="56" t="s">
        <v>58</v>
      </c>
      <c r="AI20" s="56" t="s">
        <v>52</v>
      </c>
      <c r="AJ20" s="56" t="s">
        <v>53</v>
      </c>
      <c r="AK20" s="56" t="s">
        <v>54</v>
      </c>
      <c r="AL20" s="57"/>
      <c r="AM20" s="58"/>
      <c r="AN20" s="59" t="s">
        <v>59</v>
      </c>
      <c r="AO20" s="59" t="str">
        <f>$C$4</f>
        <v>F 30-50</v>
      </c>
      <c r="AP20" s="59" t="s">
        <v>60</v>
      </c>
      <c r="AQ20" s="59" t="s">
        <v>61</v>
      </c>
      <c r="AR20" s="59" t="s">
        <v>62</v>
      </c>
      <c r="AS20" s="59" t="str">
        <f>$C$4</f>
        <v>F 30-50</v>
      </c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1">
        <f t="shared" si="0"/>
        <v>0</v>
      </c>
    </row>
    <row r="21" spans="1:56" hidden="1" x14ac:dyDescent="0.25">
      <c r="A21" s="60" t="s">
        <v>31</v>
      </c>
      <c r="B21" s="61" t="s">
        <v>63</v>
      </c>
      <c r="C21" s="62" t="s">
        <v>64</v>
      </c>
      <c r="D21" s="63" t="s">
        <v>65</v>
      </c>
      <c r="E21" s="60" t="s">
        <v>23</v>
      </c>
      <c r="F21" s="64">
        <v>45.607199999999999</v>
      </c>
      <c r="G21" s="65"/>
      <c r="H21" s="66"/>
      <c r="I21" s="66"/>
      <c r="J21" s="65"/>
      <c r="K21" s="65"/>
      <c r="L21" s="65"/>
      <c r="M21" s="65"/>
      <c r="N21" s="65"/>
      <c r="O21" s="66"/>
      <c r="P21" s="66"/>
      <c r="Q21" s="65"/>
      <c r="R21" s="65"/>
      <c r="S21" s="65"/>
      <c r="T21" s="65"/>
      <c r="U21" s="65"/>
      <c r="V21" s="66"/>
      <c r="W21" s="66"/>
      <c r="X21" s="65"/>
      <c r="Y21" s="65"/>
      <c r="Z21" s="65"/>
      <c r="AA21" s="65"/>
      <c r="AB21" s="65"/>
      <c r="AC21" s="66"/>
      <c r="AD21" s="66"/>
      <c r="AE21" s="65"/>
      <c r="AF21" s="65"/>
      <c r="AG21" s="65"/>
      <c r="AH21" s="65"/>
      <c r="AI21" s="65"/>
      <c r="AJ21" s="66"/>
      <c r="AK21" s="66"/>
      <c r="AL21" s="67">
        <f t="shared" ref="AL21:AL38" si="1">COUNTIF(G21:AK21,"A")</f>
        <v>0</v>
      </c>
      <c r="AM21" s="67">
        <f t="shared" ref="AM21:AM38" si="2">COUNTIF(G21:AK21,"B")</f>
        <v>0</v>
      </c>
      <c r="AN21" s="68">
        <v>0.01</v>
      </c>
      <c r="AO21" s="68">
        <v>0.01</v>
      </c>
      <c r="AP21" s="68">
        <f t="shared" ref="AP21:AP38" si="3">AO21/AN21</f>
        <v>1</v>
      </c>
      <c r="AQ21" s="68">
        <f t="shared" ref="AQ21:AQ38" si="4">+AN21*AL21</f>
        <v>0</v>
      </c>
      <c r="AR21" s="68">
        <f t="shared" ref="AR21:AR38" si="5">AN21*AM21</f>
        <v>0</v>
      </c>
      <c r="AS21" s="68">
        <f t="shared" ref="AS21:AS38" si="6">+AO21*(AL21+AM21)</f>
        <v>0</v>
      </c>
      <c r="AT21" s="64">
        <f t="shared" ref="AT21:AT38" si="7">30/30</f>
        <v>1</v>
      </c>
      <c r="AU21" s="64">
        <f t="shared" ref="AU21:AU38" si="8">20/30</f>
        <v>0.66666666666666663</v>
      </c>
      <c r="AV21" s="69">
        <v>0.85</v>
      </c>
      <c r="AW21" s="69">
        <v>0.85</v>
      </c>
      <c r="AX21" s="69">
        <v>1.1000000000000001</v>
      </c>
      <c r="AY21" s="69">
        <f t="shared" ref="AY21:AY38" si="9">(F21*AL21*AN21*AT21*AV21*AW21*AX21)+(F21*AM21*AN21*AU21*AV21*AW21*AX21)</f>
        <v>0</v>
      </c>
      <c r="AZ21" s="69">
        <f t="shared" ref="AZ21:AZ38" si="10">+AY21*1%</f>
        <v>0</v>
      </c>
      <c r="BA21" s="69">
        <f t="shared" ref="BA21:BA38" si="11">+(AY21+AZ21)*20%</f>
        <v>0</v>
      </c>
      <c r="BB21" s="69">
        <f t="shared" ref="BB21:BB38" si="12">+AY21+AZ21+BA21</f>
        <v>0</v>
      </c>
      <c r="BC21" s="69">
        <f t="shared" ref="BC21:BC38" si="13">+BB21*$BB$8</f>
        <v>0</v>
      </c>
      <c r="BD21" s="1">
        <f t="shared" si="0"/>
        <v>1</v>
      </c>
    </row>
    <row r="22" spans="1:56" hidden="1" x14ac:dyDescent="0.25">
      <c r="A22" s="60" t="s">
        <v>31</v>
      </c>
      <c r="B22" s="61" t="s">
        <v>66</v>
      </c>
      <c r="C22" s="62" t="s">
        <v>64</v>
      </c>
      <c r="D22" s="63" t="s">
        <v>65</v>
      </c>
      <c r="E22" s="60" t="s">
        <v>23</v>
      </c>
      <c r="F22" s="64">
        <v>45.607199999999999</v>
      </c>
      <c r="G22" s="65"/>
      <c r="H22" s="66"/>
      <c r="I22" s="66"/>
      <c r="J22" s="65"/>
      <c r="K22" s="65"/>
      <c r="L22" s="65"/>
      <c r="M22" s="65"/>
      <c r="N22" s="65"/>
      <c r="O22" s="66"/>
      <c r="P22" s="66"/>
      <c r="Q22" s="65"/>
      <c r="R22" s="65"/>
      <c r="S22" s="65"/>
      <c r="T22" s="65"/>
      <c r="U22" s="65"/>
      <c r="V22" s="66"/>
      <c r="W22" s="66"/>
      <c r="X22" s="65"/>
      <c r="Y22" s="65"/>
      <c r="Z22" s="65"/>
      <c r="AA22" s="65"/>
      <c r="AB22" s="65"/>
      <c r="AC22" s="66"/>
      <c r="AD22" s="66"/>
      <c r="AE22" s="65"/>
      <c r="AF22" s="65"/>
      <c r="AG22" s="65"/>
      <c r="AH22" s="65"/>
      <c r="AI22" s="65"/>
      <c r="AJ22" s="66"/>
      <c r="AK22" s="66"/>
      <c r="AL22" s="67">
        <f t="shared" si="1"/>
        <v>0</v>
      </c>
      <c r="AM22" s="67">
        <f t="shared" si="2"/>
        <v>0</v>
      </c>
      <c r="AN22" s="68">
        <v>0.01</v>
      </c>
      <c r="AO22" s="68">
        <v>0.01</v>
      </c>
      <c r="AP22" s="68">
        <f t="shared" si="3"/>
        <v>1</v>
      </c>
      <c r="AQ22" s="68">
        <f t="shared" si="4"/>
        <v>0</v>
      </c>
      <c r="AR22" s="68">
        <f t="shared" si="5"/>
        <v>0</v>
      </c>
      <c r="AS22" s="68">
        <f t="shared" si="6"/>
        <v>0</v>
      </c>
      <c r="AT22" s="64">
        <f t="shared" si="7"/>
        <v>1</v>
      </c>
      <c r="AU22" s="64">
        <f t="shared" si="8"/>
        <v>0.66666666666666663</v>
      </c>
      <c r="AV22" s="69">
        <v>0.85</v>
      </c>
      <c r="AW22" s="69">
        <v>0.85</v>
      </c>
      <c r="AX22" s="69">
        <v>1.1000000000000001</v>
      </c>
      <c r="AY22" s="69">
        <f t="shared" si="9"/>
        <v>0</v>
      </c>
      <c r="AZ22" s="69">
        <f t="shared" si="10"/>
        <v>0</v>
      </c>
      <c r="BA22" s="69">
        <f t="shared" si="11"/>
        <v>0</v>
      </c>
      <c r="BB22" s="69">
        <f t="shared" si="12"/>
        <v>0</v>
      </c>
      <c r="BC22" s="69">
        <f t="shared" si="13"/>
        <v>0</v>
      </c>
      <c r="BD22" s="1">
        <f t="shared" si="0"/>
        <v>1</v>
      </c>
    </row>
    <row r="23" spans="1:56" hidden="1" x14ac:dyDescent="0.25">
      <c r="A23" s="60" t="s">
        <v>31</v>
      </c>
      <c r="B23" s="61" t="s">
        <v>67</v>
      </c>
      <c r="C23" s="62" t="s">
        <v>64</v>
      </c>
      <c r="D23" s="63" t="s">
        <v>65</v>
      </c>
      <c r="E23" s="60" t="s">
        <v>23</v>
      </c>
      <c r="F23" s="64">
        <v>45.607199999999999</v>
      </c>
      <c r="G23" s="65"/>
      <c r="H23" s="66"/>
      <c r="I23" s="66"/>
      <c r="J23" s="65"/>
      <c r="K23" s="65"/>
      <c r="L23" s="65"/>
      <c r="M23" s="65"/>
      <c r="N23" s="65"/>
      <c r="O23" s="66"/>
      <c r="P23" s="66"/>
      <c r="Q23" s="65"/>
      <c r="R23" s="65"/>
      <c r="S23" s="65"/>
      <c r="T23" s="65"/>
      <c r="U23" s="65"/>
      <c r="V23" s="66"/>
      <c r="W23" s="66"/>
      <c r="X23" s="65"/>
      <c r="Y23" s="65"/>
      <c r="Z23" s="65"/>
      <c r="AA23" s="65"/>
      <c r="AB23" s="65"/>
      <c r="AC23" s="66"/>
      <c r="AD23" s="66"/>
      <c r="AE23" s="65"/>
      <c r="AF23" s="65"/>
      <c r="AG23" s="65"/>
      <c r="AH23" s="65"/>
      <c r="AI23" s="65"/>
      <c r="AJ23" s="66"/>
      <c r="AK23" s="66"/>
      <c r="AL23" s="67">
        <f t="shared" si="1"/>
        <v>0</v>
      </c>
      <c r="AM23" s="67">
        <f t="shared" si="2"/>
        <v>0</v>
      </c>
      <c r="AN23" s="68">
        <v>0.01</v>
      </c>
      <c r="AO23" s="68">
        <v>0.01</v>
      </c>
      <c r="AP23" s="68">
        <f t="shared" si="3"/>
        <v>1</v>
      </c>
      <c r="AQ23" s="68">
        <f t="shared" si="4"/>
        <v>0</v>
      </c>
      <c r="AR23" s="68">
        <f t="shared" si="5"/>
        <v>0</v>
      </c>
      <c r="AS23" s="68">
        <f t="shared" si="6"/>
        <v>0</v>
      </c>
      <c r="AT23" s="64">
        <f t="shared" si="7"/>
        <v>1</v>
      </c>
      <c r="AU23" s="64">
        <f t="shared" si="8"/>
        <v>0.66666666666666663</v>
      </c>
      <c r="AV23" s="69">
        <v>0.85</v>
      </c>
      <c r="AW23" s="69">
        <v>0.85</v>
      </c>
      <c r="AX23" s="69">
        <v>1.1000000000000001</v>
      </c>
      <c r="AY23" s="69">
        <f t="shared" si="9"/>
        <v>0</v>
      </c>
      <c r="AZ23" s="69">
        <f t="shared" si="10"/>
        <v>0</v>
      </c>
      <c r="BA23" s="69">
        <f t="shared" si="11"/>
        <v>0</v>
      </c>
      <c r="BB23" s="69">
        <f t="shared" si="12"/>
        <v>0</v>
      </c>
      <c r="BC23" s="69">
        <f t="shared" si="13"/>
        <v>0</v>
      </c>
      <c r="BD23" s="1">
        <f t="shared" si="0"/>
        <v>1</v>
      </c>
    </row>
    <row r="24" spans="1:56" ht="15.75" hidden="1" customHeight="1" x14ac:dyDescent="0.25">
      <c r="A24" s="60" t="s">
        <v>31</v>
      </c>
      <c r="B24" s="61" t="s">
        <v>68</v>
      </c>
      <c r="C24" s="62" t="s">
        <v>64</v>
      </c>
      <c r="D24" s="63" t="s">
        <v>65</v>
      </c>
      <c r="E24" s="60" t="s">
        <v>23</v>
      </c>
      <c r="F24" s="64">
        <v>45.607199999999999</v>
      </c>
      <c r="G24" s="65"/>
      <c r="H24" s="66"/>
      <c r="I24" s="66"/>
      <c r="J24" s="65"/>
      <c r="K24" s="65"/>
      <c r="L24" s="65"/>
      <c r="M24" s="65"/>
      <c r="N24" s="65"/>
      <c r="O24" s="66"/>
      <c r="P24" s="66"/>
      <c r="Q24" s="65"/>
      <c r="R24" s="65"/>
      <c r="S24" s="65"/>
      <c r="T24" s="65"/>
      <c r="U24" s="65"/>
      <c r="V24" s="66"/>
      <c r="W24" s="66"/>
      <c r="X24" s="65"/>
      <c r="Y24" s="65"/>
      <c r="Z24" s="65"/>
      <c r="AA24" s="65"/>
      <c r="AB24" s="65"/>
      <c r="AC24" s="66"/>
      <c r="AD24" s="66"/>
      <c r="AE24" s="65"/>
      <c r="AF24" s="65"/>
      <c r="AG24" s="65"/>
      <c r="AH24" s="65"/>
      <c r="AI24" s="65"/>
      <c r="AJ24" s="66"/>
      <c r="AK24" s="66"/>
      <c r="AL24" s="67">
        <f t="shared" si="1"/>
        <v>0</v>
      </c>
      <c r="AM24" s="67">
        <f t="shared" si="2"/>
        <v>0</v>
      </c>
      <c r="AN24" s="68">
        <v>0.01</v>
      </c>
      <c r="AO24" s="68">
        <v>0.01</v>
      </c>
      <c r="AP24" s="68">
        <f t="shared" si="3"/>
        <v>1</v>
      </c>
      <c r="AQ24" s="68">
        <f t="shared" si="4"/>
        <v>0</v>
      </c>
      <c r="AR24" s="68">
        <f t="shared" si="5"/>
        <v>0</v>
      </c>
      <c r="AS24" s="68">
        <f t="shared" si="6"/>
        <v>0</v>
      </c>
      <c r="AT24" s="64">
        <f t="shared" si="7"/>
        <v>1</v>
      </c>
      <c r="AU24" s="64">
        <f t="shared" si="8"/>
        <v>0.66666666666666663</v>
      </c>
      <c r="AV24" s="69">
        <v>0.85</v>
      </c>
      <c r="AW24" s="69">
        <v>0.85</v>
      </c>
      <c r="AX24" s="69">
        <v>1.1000000000000001</v>
      </c>
      <c r="AY24" s="69">
        <f t="shared" si="9"/>
        <v>0</v>
      </c>
      <c r="AZ24" s="69">
        <f t="shared" si="10"/>
        <v>0</v>
      </c>
      <c r="BA24" s="69">
        <f t="shared" si="11"/>
        <v>0</v>
      </c>
      <c r="BB24" s="69">
        <f t="shared" si="12"/>
        <v>0</v>
      </c>
      <c r="BC24" s="69">
        <f t="shared" si="13"/>
        <v>0</v>
      </c>
      <c r="BD24" s="1">
        <f t="shared" si="0"/>
        <v>1</v>
      </c>
    </row>
    <row r="25" spans="1:56" hidden="1" x14ac:dyDescent="0.25">
      <c r="A25" s="60" t="s">
        <v>31</v>
      </c>
      <c r="B25" s="61" t="s">
        <v>69</v>
      </c>
      <c r="C25" s="62" t="s">
        <v>64</v>
      </c>
      <c r="D25" s="63" t="s">
        <v>65</v>
      </c>
      <c r="E25" s="60" t="s">
        <v>23</v>
      </c>
      <c r="F25" s="64">
        <v>45.607199999999999</v>
      </c>
      <c r="G25" s="65"/>
      <c r="H25" s="66"/>
      <c r="I25" s="66"/>
      <c r="J25" s="65"/>
      <c r="K25" s="65"/>
      <c r="L25" s="65"/>
      <c r="M25" s="65"/>
      <c r="N25" s="65"/>
      <c r="O25" s="66"/>
      <c r="P25" s="66"/>
      <c r="Q25" s="65"/>
      <c r="R25" s="65"/>
      <c r="S25" s="65"/>
      <c r="T25" s="65"/>
      <c r="U25" s="65"/>
      <c r="V25" s="66"/>
      <c r="W25" s="66"/>
      <c r="X25" s="65"/>
      <c r="Y25" s="65"/>
      <c r="Z25" s="65"/>
      <c r="AA25" s="65"/>
      <c r="AB25" s="65"/>
      <c r="AC25" s="66"/>
      <c r="AD25" s="66"/>
      <c r="AE25" s="65"/>
      <c r="AF25" s="65"/>
      <c r="AG25" s="65"/>
      <c r="AH25" s="65"/>
      <c r="AI25" s="65"/>
      <c r="AJ25" s="66"/>
      <c r="AK25" s="66"/>
      <c r="AL25" s="67">
        <f t="shared" si="1"/>
        <v>0</v>
      </c>
      <c r="AM25" s="67">
        <f t="shared" si="2"/>
        <v>0</v>
      </c>
      <c r="AN25" s="68">
        <v>0.01</v>
      </c>
      <c r="AO25" s="68">
        <v>0.01</v>
      </c>
      <c r="AP25" s="68">
        <f t="shared" si="3"/>
        <v>1</v>
      </c>
      <c r="AQ25" s="68">
        <f t="shared" si="4"/>
        <v>0</v>
      </c>
      <c r="AR25" s="68">
        <f t="shared" si="5"/>
        <v>0</v>
      </c>
      <c r="AS25" s="68">
        <f t="shared" si="6"/>
        <v>0</v>
      </c>
      <c r="AT25" s="64">
        <f t="shared" si="7"/>
        <v>1</v>
      </c>
      <c r="AU25" s="64">
        <f t="shared" si="8"/>
        <v>0.66666666666666663</v>
      </c>
      <c r="AV25" s="69">
        <v>0.85</v>
      </c>
      <c r="AW25" s="69">
        <v>0.85</v>
      </c>
      <c r="AX25" s="69">
        <v>1.1000000000000001</v>
      </c>
      <c r="AY25" s="69">
        <f t="shared" si="9"/>
        <v>0</v>
      </c>
      <c r="AZ25" s="69">
        <f t="shared" si="10"/>
        <v>0</v>
      </c>
      <c r="BA25" s="69">
        <f t="shared" si="11"/>
        <v>0</v>
      </c>
      <c r="BB25" s="69">
        <f t="shared" si="12"/>
        <v>0</v>
      </c>
      <c r="BC25" s="69">
        <f t="shared" si="13"/>
        <v>0</v>
      </c>
      <c r="BD25" s="1">
        <f t="shared" si="0"/>
        <v>1</v>
      </c>
    </row>
    <row r="26" spans="1:56" hidden="1" x14ac:dyDescent="0.25">
      <c r="A26" s="60" t="s">
        <v>31</v>
      </c>
      <c r="B26" s="61" t="s">
        <v>70</v>
      </c>
      <c r="C26" s="62" t="s">
        <v>64</v>
      </c>
      <c r="D26" s="63" t="s">
        <v>65</v>
      </c>
      <c r="E26" s="60" t="s">
        <v>23</v>
      </c>
      <c r="F26" s="64">
        <v>45.607199999999999</v>
      </c>
      <c r="G26" s="65"/>
      <c r="H26" s="66"/>
      <c r="I26" s="66"/>
      <c r="J26" s="65"/>
      <c r="K26" s="65"/>
      <c r="L26" s="65"/>
      <c r="M26" s="65"/>
      <c r="N26" s="65"/>
      <c r="O26" s="66"/>
      <c r="P26" s="66"/>
      <c r="Q26" s="65"/>
      <c r="R26" s="65"/>
      <c r="S26" s="65"/>
      <c r="T26" s="65"/>
      <c r="U26" s="65"/>
      <c r="V26" s="66"/>
      <c r="W26" s="66"/>
      <c r="X26" s="65"/>
      <c r="Y26" s="65"/>
      <c r="Z26" s="65"/>
      <c r="AA26" s="65"/>
      <c r="AB26" s="65"/>
      <c r="AC26" s="66"/>
      <c r="AD26" s="66"/>
      <c r="AE26" s="65"/>
      <c r="AF26" s="65"/>
      <c r="AG26" s="65"/>
      <c r="AH26" s="65"/>
      <c r="AI26" s="65"/>
      <c r="AJ26" s="66"/>
      <c r="AK26" s="66"/>
      <c r="AL26" s="67">
        <f t="shared" si="1"/>
        <v>0</v>
      </c>
      <c r="AM26" s="67">
        <f t="shared" si="2"/>
        <v>0</v>
      </c>
      <c r="AN26" s="68">
        <v>0.01</v>
      </c>
      <c r="AO26" s="68">
        <v>0.01</v>
      </c>
      <c r="AP26" s="68">
        <f t="shared" si="3"/>
        <v>1</v>
      </c>
      <c r="AQ26" s="68">
        <f t="shared" si="4"/>
        <v>0</v>
      </c>
      <c r="AR26" s="68">
        <f t="shared" si="5"/>
        <v>0</v>
      </c>
      <c r="AS26" s="68">
        <f t="shared" si="6"/>
        <v>0</v>
      </c>
      <c r="AT26" s="64">
        <f t="shared" si="7"/>
        <v>1</v>
      </c>
      <c r="AU26" s="64">
        <f t="shared" si="8"/>
        <v>0.66666666666666663</v>
      </c>
      <c r="AV26" s="69">
        <v>0.85</v>
      </c>
      <c r="AW26" s="69">
        <v>0.85</v>
      </c>
      <c r="AX26" s="69">
        <v>1.1000000000000001</v>
      </c>
      <c r="AY26" s="69">
        <f t="shared" si="9"/>
        <v>0</v>
      </c>
      <c r="AZ26" s="69">
        <f t="shared" si="10"/>
        <v>0</v>
      </c>
      <c r="BA26" s="69">
        <f t="shared" si="11"/>
        <v>0</v>
      </c>
      <c r="BB26" s="69">
        <f t="shared" si="12"/>
        <v>0</v>
      </c>
      <c r="BC26" s="69">
        <f t="shared" si="13"/>
        <v>0</v>
      </c>
      <c r="BD26" s="1">
        <f t="shared" si="0"/>
        <v>1</v>
      </c>
    </row>
    <row r="27" spans="1:56" hidden="1" x14ac:dyDescent="0.25">
      <c r="A27" s="60" t="s">
        <v>31</v>
      </c>
      <c r="B27" s="61" t="s">
        <v>71</v>
      </c>
      <c r="C27" s="62" t="s">
        <v>64</v>
      </c>
      <c r="D27" s="63" t="s">
        <v>65</v>
      </c>
      <c r="E27" s="60" t="s">
        <v>23</v>
      </c>
      <c r="F27" s="64">
        <v>45.607199999999999</v>
      </c>
      <c r="G27" s="65"/>
      <c r="H27" s="66"/>
      <c r="I27" s="66"/>
      <c r="J27" s="65"/>
      <c r="K27" s="65"/>
      <c r="L27" s="65"/>
      <c r="M27" s="65"/>
      <c r="N27" s="65"/>
      <c r="O27" s="66"/>
      <c r="P27" s="66"/>
      <c r="Q27" s="65"/>
      <c r="R27" s="65"/>
      <c r="S27" s="65"/>
      <c r="T27" s="65"/>
      <c r="U27" s="65"/>
      <c r="V27" s="66"/>
      <c r="W27" s="66"/>
      <c r="X27" s="65"/>
      <c r="Y27" s="65"/>
      <c r="Z27" s="65"/>
      <c r="AA27" s="65"/>
      <c r="AB27" s="65"/>
      <c r="AC27" s="66"/>
      <c r="AD27" s="66"/>
      <c r="AE27" s="65"/>
      <c r="AF27" s="65"/>
      <c r="AG27" s="65"/>
      <c r="AH27" s="65"/>
      <c r="AI27" s="65"/>
      <c r="AJ27" s="66"/>
      <c r="AK27" s="66"/>
      <c r="AL27" s="67">
        <f t="shared" si="1"/>
        <v>0</v>
      </c>
      <c r="AM27" s="67">
        <f t="shared" si="2"/>
        <v>0</v>
      </c>
      <c r="AN27" s="68">
        <v>0.01</v>
      </c>
      <c r="AO27" s="68">
        <v>0.01</v>
      </c>
      <c r="AP27" s="68">
        <f t="shared" si="3"/>
        <v>1</v>
      </c>
      <c r="AQ27" s="68">
        <f t="shared" si="4"/>
        <v>0</v>
      </c>
      <c r="AR27" s="68">
        <f t="shared" si="5"/>
        <v>0</v>
      </c>
      <c r="AS27" s="68">
        <f t="shared" si="6"/>
        <v>0</v>
      </c>
      <c r="AT27" s="64">
        <f t="shared" si="7"/>
        <v>1</v>
      </c>
      <c r="AU27" s="64">
        <f t="shared" si="8"/>
        <v>0.66666666666666663</v>
      </c>
      <c r="AV27" s="69">
        <v>0.85</v>
      </c>
      <c r="AW27" s="69">
        <v>0.85</v>
      </c>
      <c r="AX27" s="69">
        <v>1.1000000000000001</v>
      </c>
      <c r="AY27" s="69">
        <f t="shared" si="9"/>
        <v>0</v>
      </c>
      <c r="AZ27" s="69">
        <f t="shared" si="10"/>
        <v>0</v>
      </c>
      <c r="BA27" s="69">
        <f t="shared" si="11"/>
        <v>0</v>
      </c>
      <c r="BB27" s="69">
        <f t="shared" si="12"/>
        <v>0</v>
      </c>
      <c r="BC27" s="69">
        <f t="shared" si="13"/>
        <v>0</v>
      </c>
      <c r="BD27" s="1">
        <f t="shared" si="0"/>
        <v>1</v>
      </c>
    </row>
    <row r="28" spans="1:56" hidden="1" x14ac:dyDescent="0.25">
      <c r="A28" s="60" t="s">
        <v>31</v>
      </c>
      <c r="B28" s="61" t="s">
        <v>72</v>
      </c>
      <c r="C28" s="62" t="s">
        <v>64</v>
      </c>
      <c r="D28" s="63" t="s">
        <v>65</v>
      </c>
      <c r="E28" s="60" t="s">
        <v>23</v>
      </c>
      <c r="F28" s="64">
        <v>45.607199999999999</v>
      </c>
      <c r="G28" s="65"/>
      <c r="H28" s="66"/>
      <c r="I28" s="66"/>
      <c r="J28" s="65"/>
      <c r="K28" s="65"/>
      <c r="L28" s="65"/>
      <c r="M28" s="65"/>
      <c r="N28" s="65"/>
      <c r="O28" s="66"/>
      <c r="P28" s="66"/>
      <c r="Q28" s="65"/>
      <c r="R28" s="65"/>
      <c r="S28" s="65"/>
      <c r="T28" s="65"/>
      <c r="U28" s="65"/>
      <c r="V28" s="66"/>
      <c r="W28" s="66"/>
      <c r="X28" s="65"/>
      <c r="Y28" s="65"/>
      <c r="Z28" s="65"/>
      <c r="AA28" s="65"/>
      <c r="AB28" s="65"/>
      <c r="AC28" s="66"/>
      <c r="AD28" s="66"/>
      <c r="AE28" s="65"/>
      <c r="AF28" s="65"/>
      <c r="AG28" s="65"/>
      <c r="AH28" s="65"/>
      <c r="AI28" s="65"/>
      <c r="AJ28" s="66"/>
      <c r="AK28" s="66"/>
      <c r="AL28" s="67">
        <f t="shared" si="1"/>
        <v>0</v>
      </c>
      <c r="AM28" s="67">
        <f t="shared" si="2"/>
        <v>0</v>
      </c>
      <c r="AN28" s="68">
        <v>0.01</v>
      </c>
      <c r="AO28" s="68">
        <v>0.01</v>
      </c>
      <c r="AP28" s="68">
        <f t="shared" si="3"/>
        <v>1</v>
      </c>
      <c r="AQ28" s="68">
        <f t="shared" si="4"/>
        <v>0</v>
      </c>
      <c r="AR28" s="68">
        <f t="shared" si="5"/>
        <v>0</v>
      </c>
      <c r="AS28" s="68">
        <f t="shared" si="6"/>
        <v>0</v>
      </c>
      <c r="AT28" s="64">
        <f t="shared" si="7"/>
        <v>1</v>
      </c>
      <c r="AU28" s="64">
        <f t="shared" si="8"/>
        <v>0.66666666666666663</v>
      </c>
      <c r="AV28" s="69">
        <v>0.85</v>
      </c>
      <c r="AW28" s="69">
        <v>0.85</v>
      </c>
      <c r="AX28" s="69">
        <v>1.1000000000000001</v>
      </c>
      <c r="AY28" s="69">
        <f t="shared" si="9"/>
        <v>0</v>
      </c>
      <c r="AZ28" s="69">
        <f t="shared" si="10"/>
        <v>0</v>
      </c>
      <c r="BA28" s="69">
        <f t="shared" si="11"/>
        <v>0</v>
      </c>
      <c r="BB28" s="69">
        <f t="shared" si="12"/>
        <v>0</v>
      </c>
      <c r="BC28" s="69">
        <f t="shared" si="13"/>
        <v>0</v>
      </c>
      <c r="BD28" s="1">
        <f t="shared" si="0"/>
        <v>1</v>
      </c>
    </row>
    <row r="29" spans="1:56" hidden="1" x14ac:dyDescent="0.25">
      <c r="A29" s="60" t="s">
        <v>31</v>
      </c>
      <c r="B29" s="61" t="s">
        <v>73</v>
      </c>
      <c r="C29" s="62" t="s">
        <v>64</v>
      </c>
      <c r="D29" s="63" t="s">
        <v>65</v>
      </c>
      <c r="E29" s="60" t="s">
        <v>23</v>
      </c>
      <c r="F29" s="64">
        <v>45.607199999999999</v>
      </c>
      <c r="G29" s="65"/>
      <c r="H29" s="66"/>
      <c r="I29" s="66"/>
      <c r="J29" s="65"/>
      <c r="K29" s="65"/>
      <c r="L29" s="65"/>
      <c r="M29" s="65"/>
      <c r="N29" s="65"/>
      <c r="O29" s="66"/>
      <c r="P29" s="66"/>
      <c r="Q29" s="65"/>
      <c r="R29" s="65"/>
      <c r="S29" s="65"/>
      <c r="T29" s="65"/>
      <c r="U29" s="65"/>
      <c r="V29" s="66"/>
      <c r="W29" s="66"/>
      <c r="X29" s="65"/>
      <c r="Y29" s="65"/>
      <c r="Z29" s="65"/>
      <c r="AA29" s="65"/>
      <c r="AB29" s="65"/>
      <c r="AC29" s="66"/>
      <c r="AD29" s="66"/>
      <c r="AE29" s="65"/>
      <c r="AF29" s="65"/>
      <c r="AG29" s="65"/>
      <c r="AH29" s="65"/>
      <c r="AI29" s="65"/>
      <c r="AJ29" s="66"/>
      <c r="AK29" s="66"/>
      <c r="AL29" s="67">
        <f t="shared" si="1"/>
        <v>0</v>
      </c>
      <c r="AM29" s="67">
        <f t="shared" si="2"/>
        <v>0</v>
      </c>
      <c r="AN29" s="68">
        <v>0.01</v>
      </c>
      <c r="AO29" s="68">
        <v>0.01</v>
      </c>
      <c r="AP29" s="68">
        <f t="shared" si="3"/>
        <v>1</v>
      </c>
      <c r="AQ29" s="68">
        <f t="shared" si="4"/>
        <v>0</v>
      </c>
      <c r="AR29" s="68">
        <f t="shared" si="5"/>
        <v>0</v>
      </c>
      <c r="AS29" s="68">
        <f t="shared" si="6"/>
        <v>0</v>
      </c>
      <c r="AT29" s="64">
        <f t="shared" si="7"/>
        <v>1</v>
      </c>
      <c r="AU29" s="64">
        <f t="shared" si="8"/>
        <v>0.66666666666666663</v>
      </c>
      <c r="AV29" s="69">
        <v>0.85</v>
      </c>
      <c r="AW29" s="69">
        <v>0.85</v>
      </c>
      <c r="AX29" s="69">
        <v>1.1000000000000001</v>
      </c>
      <c r="AY29" s="69">
        <f t="shared" si="9"/>
        <v>0</v>
      </c>
      <c r="AZ29" s="69">
        <f t="shared" si="10"/>
        <v>0</v>
      </c>
      <c r="BA29" s="69">
        <f t="shared" si="11"/>
        <v>0</v>
      </c>
      <c r="BB29" s="69">
        <f t="shared" si="12"/>
        <v>0</v>
      </c>
      <c r="BC29" s="69">
        <f t="shared" si="13"/>
        <v>0</v>
      </c>
      <c r="BD29" s="1">
        <f t="shared" si="0"/>
        <v>1</v>
      </c>
    </row>
    <row r="30" spans="1:56" hidden="1" x14ac:dyDescent="0.25">
      <c r="A30" s="60" t="s">
        <v>31</v>
      </c>
      <c r="B30" s="61" t="s">
        <v>74</v>
      </c>
      <c r="C30" s="62" t="s">
        <v>64</v>
      </c>
      <c r="D30" s="63" t="s">
        <v>65</v>
      </c>
      <c r="E30" s="60" t="s">
        <v>23</v>
      </c>
      <c r="F30" s="64">
        <v>45.607199999999999</v>
      </c>
      <c r="G30" s="65"/>
      <c r="H30" s="66"/>
      <c r="I30" s="66"/>
      <c r="J30" s="65"/>
      <c r="K30" s="65"/>
      <c r="L30" s="65"/>
      <c r="M30" s="65"/>
      <c r="N30" s="65"/>
      <c r="O30" s="66"/>
      <c r="P30" s="66"/>
      <c r="Q30" s="65"/>
      <c r="R30" s="65"/>
      <c r="S30" s="65"/>
      <c r="T30" s="65"/>
      <c r="U30" s="65"/>
      <c r="V30" s="66"/>
      <c r="W30" s="66"/>
      <c r="X30" s="65"/>
      <c r="Y30" s="65"/>
      <c r="Z30" s="65"/>
      <c r="AA30" s="65"/>
      <c r="AB30" s="65"/>
      <c r="AC30" s="66"/>
      <c r="AD30" s="66"/>
      <c r="AE30" s="65"/>
      <c r="AF30" s="65"/>
      <c r="AG30" s="65"/>
      <c r="AH30" s="65"/>
      <c r="AI30" s="65"/>
      <c r="AJ30" s="66"/>
      <c r="AK30" s="66"/>
      <c r="AL30" s="67">
        <f t="shared" si="1"/>
        <v>0</v>
      </c>
      <c r="AM30" s="67">
        <f t="shared" si="2"/>
        <v>0</v>
      </c>
      <c r="AN30" s="68">
        <v>0.01</v>
      </c>
      <c r="AO30" s="68">
        <v>0.01</v>
      </c>
      <c r="AP30" s="68">
        <f t="shared" si="3"/>
        <v>1</v>
      </c>
      <c r="AQ30" s="68">
        <f t="shared" si="4"/>
        <v>0</v>
      </c>
      <c r="AR30" s="68">
        <f t="shared" si="5"/>
        <v>0</v>
      </c>
      <c r="AS30" s="68">
        <f t="shared" si="6"/>
        <v>0</v>
      </c>
      <c r="AT30" s="64">
        <f t="shared" si="7"/>
        <v>1</v>
      </c>
      <c r="AU30" s="64">
        <f t="shared" si="8"/>
        <v>0.66666666666666663</v>
      </c>
      <c r="AV30" s="69">
        <v>0.85</v>
      </c>
      <c r="AW30" s="69">
        <v>0.85</v>
      </c>
      <c r="AX30" s="69">
        <v>1.1000000000000001</v>
      </c>
      <c r="AY30" s="69">
        <f t="shared" si="9"/>
        <v>0</v>
      </c>
      <c r="AZ30" s="69">
        <f t="shared" si="10"/>
        <v>0</v>
      </c>
      <c r="BA30" s="69">
        <f t="shared" si="11"/>
        <v>0</v>
      </c>
      <c r="BB30" s="69">
        <f t="shared" si="12"/>
        <v>0</v>
      </c>
      <c r="BC30" s="69">
        <f t="shared" si="13"/>
        <v>0</v>
      </c>
      <c r="BD30" s="1">
        <f t="shared" si="0"/>
        <v>1</v>
      </c>
    </row>
    <row r="31" spans="1:56" hidden="1" x14ac:dyDescent="0.25">
      <c r="A31" s="60" t="s">
        <v>31</v>
      </c>
      <c r="B31" s="61" t="s">
        <v>75</v>
      </c>
      <c r="C31" s="62" t="s">
        <v>64</v>
      </c>
      <c r="D31" s="63" t="s">
        <v>65</v>
      </c>
      <c r="E31" s="60" t="s">
        <v>20</v>
      </c>
      <c r="F31" s="64">
        <v>45.607199999999999</v>
      </c>
      <c r="G31" s="65"/>
      <c r="H31" s="66"/>
      <c r="I31" s="66"/>
      <c r="J31" s="65"/>
      <c r="K31" s="65"/>
      <c r="L31" s="65"/>
      <c r="M31" s="65"/>
      <c r="N31" s="65"/>
      <c r="O31" s="66"/>
      <c r="P31" s="66"/>
      <c r="Q31" s="65"/>
      <c r="R31" s="65"/>
      <c r="S31" s="65"/>
      <c r="T31" s="65"/>
      <c r="U31" s="65"/>
      <c r="V31" s="66"/>
      <c r="W31" s="66"/>
      <c r="X31" s="65"/>
      <c r="Y31" s="65"/>
      <c r="Z31" s="65"/>
      <c r="AA31" s="65"/>
      <c r="AB31" s="65"/>
      <c r="AC31" s="66"/>
      <c r="AD31" s="66"/>
      <c r="AE31" s="65"/>
      <c r="AF31" s="65"/>
      <c r="AG31" s="65"/>
      <c r="AH31" s="65"/>
      <c r="AI31" s="65"/>
      <c r="AJ31" s="66"/>
      <c r="AK31" s="66"/>
      <c r="AL31" s="67">
        <f t="shared" si="1"/>
        <v>0</v>
      </c>
      <c r="AM31" s="67">
        <f t="shared" si="2"/>
        <v>0</v>
      </c>
      <c r="AN31" s="68">
        <v>0.01</v>
      </c>
      <c r="AO31" s="68">
        <v>0.01</v>
      </c>
      <c r="AP31" s="68">
        <f t="shared" si="3"/>
        <v>1</v>
      </c>
      <c r="AQ31" s="68">
        <f t="shared" si="4"/>
        <v>0</v>
      </c>
      <c r="AR31" s="68">
        <f t="shared" si="5"/>
        <v>0</v>
      </c>
      <c r="AS31" s="68">
        <f t="shared" si="6"/>
        <v>0</v>
      </c>
      <c r="AT31" s="64">
        <f t="shared" si="7"/>
        <v>1</v>
      </c>
      <c r="AU31" s="64">
        <f t="shared" si="8"/>
        <v>0.66666666666666663</v>
      </c>
      <c r="AV31" s="69">
        <v>0.85</v>
      </c>
      <c r="AW31" s="69">
        <v>0.85</v>
      </c>
      <c r="AX31" s="69">
        <v>1.1000000000000001</v>
      </c>
      <c r="AY31" s="69">
        <f t="shared" si="9"/>
        <v>0</v>
      </c>
      <c r="AZ31" s="69">
        <f t="shared" si="10"/>
        <v>0</v>
      </c>
      <c r="BA31" s="69">
        <f t="shared" si="11"/>
        <v>0</v>
      </c>
      <c r="BB31" s="69">
        <f t="shared" si="12"/>
        <v>0</v>
      </c>
      <c r="BC31" s="69">
        <f t="shared" si="13"/>
        <v>0</v>
      </c>
      <c r="BD31" s="1">
        <f t="shared" si="0"/>
        <v>1</v>
      </c>
    </row>
    <row r="32" spans="1:56" hidden="1" x14ac:dyDescent="0.25">
      <c r="A32" s="60" t="s">
        <v>31</v>
      </c>
      <c r="B32" s="61" t="s">
        <v>76</v>
      </c>
      <c r="C32" s="62" t="s">
        <v>64</v>
      </c>
      <c r="D32" s="63" t="s">
        <v>65</v>
      </c>
      <c r="E32" s="60" t="s">
        <v>20</v>
      </c>
      <c r="F32" s="64">
        <v>45.607199999999999</v>
      </c>
      <c r="G32" s="65"/>
      <c r="H32" s="66"/>
      <c r="I32" s="66"/>
      <c r="J32" s="65"/>
      <c r="K32" s="65"/>
      <c r="L32" s="65"/>
      <c r="M32" s="65"/>
      <c r="N32" s="65"/>
      <c r="O32" s="66"/>
      <c r="P32" s="66"/>
      <c r="Q32" s="65"/>
      <c r="R32" s="65"/>
      <c r="S32" s="65"/>
      <c r="T32" s="65"/>
      <c r="U32" s="65"/>
      <c r="V32" s="66"/>
      <c r="W32" s="66"/>
      <c r="X32" s="65"/>
      <c r="Y32" s="65"/>
      <c r="Z32" s="65"/>
      <c r="AA32" s="65"/>
      <c r="AB32" s="65"/>
      <c r="AC32" s="66"/>
      <c r="AD32" s="66"/>
      <c r="AE32" s="65"/>
      <c r="AF32" s="65"/>
      <c r="AG32" s="65"/>
      <c r="AH32" s="65"/>
      <c r="AI32" s="65"/>
      <c r="AJ32" s="66"/>
      <c r="AK32" s="66"/>
      <c r="AL32" s="67">
        <f t="shared" si="1"/>
        <v>0</v>
      </c>
      <c r="AM32" s="67">
        <f t="shared" si="2"/>
        <v>0</v>
      </c>
      <c r="AN32" s="68">
        <v>0.01</v>
      </c>
      <c r="AO32" s="68">
        <v>0.01</v>
      </c>
      <c r="AP32" s="68">
        <f t="shared" si="3"/>
        <v>1</v>
      </c>
      <c r="AQ32" s="68">
        <f t="shared" si="4"/>
        <v>0</v>
      </c>
      <c r="AR32" s="68">
        <f t="shared" si="5"/>
        <v>0</v>
      </c>
      <c r="AS32" s="68">
        <f t="shared" si="6"/>
        <v>0</v>
      </c>
      <c r="AT32" s="64">
        <f t="shared" si="7"/>
        <v>1</v>
      </c>
      <c r="AU32" s="64">
        <f t="shared" si="8"/>
        <v>0.66666666666666663</v>
      </c>
      <c r="AV32" s="69">
        <v>1.2</v>
      </c>
      <c r="AW32" s="69">
        <v>0.85</v>
      </c>
      <c r="AX32" s="69">
        <v>1.1000000000000001</v>
      </c>
      <c r="AY32" s="69">
        <f t="shared" si="9"/>
        <v>0</v>
      </c>
      <c r="AZ32" s="69">
        <f t="shared" si="10"/>
        <v>0</v>
      </c>
      <c r="BA32" s="69">
        <f t="shared" si="11"/>
        <v>0</v>
      </c>
      <c r="BB32" s="69">
        <f t="shared" si="12"/>
        <v>0</v>
      </c>
      <c r="BC32" s="69">
        <f t="shared" si="13"/>
        <v>0</v>
      </c>
      <c r="BD32" s="1">
        <f t="shared" si="0"/>
        <v>1</v>
      </c>
    </row>
    <row r="33" spans="1:57" hidden="1" x14ac:dyDescent="0.25">
      <c r="A33" s="60" t="s">
        <v>31</v>
      </c>
      <c r="B33" s="61" t="s">
        <v>77</v>
      </c>
      <c r="C33" s="62" t="s">
        <v>64</v>
      </c>
      <c r="D33" s="63" t="s">
        <v>65</v>
      </c>
      <c r="E33" s="60" t="s">
        <v>20</v>
      </c>
      <c r="F33" s="64">
        <v>45.607199999999999</v>
      </c>
      <c r="G33" s="65"/>
      <c r="H33" s="66"/>
      <c r="I33" s="66"/>
      <c r="J33" s="65"/>
      <c r="K33" s="65"/>
      <c r="L33" s="65"/>
      <c r="M33" s="65"/>
      <c r="N33" s="65"/>
      <c r="O33" s="66"/>
      <c r="P33" s="66"/>
      <c r="Q33" s="65"/>
      <c r="R33" s="65"/>
      <c r="S33" s="65"/>
      <c r="T33" s="65"/>
      <c r="U33" s="65"/>
      <c r="V33" s="66"/>
      <c r="W33" s="66"/>
      <c r="X33" s="65"/>
      <c r="Y33" s="65"/>
      <c r="Z33" s="65"/>
      <c r="AA33" s="65"/>
      <c r="AB33" s="65"/>
      <c r="AC33" s="66"/>
      <c r="AD33" s="66"/>
      <c r="AE33" s="65"/>
      <c r="AF33" s="65"/>
      <c r="AG33" s="65"/>
      <c r="AH33" s="65"/>
      <c r="AI33" s="65"/>
      <c r="AJ33" s="66"/>
      <c r="AK33" s="66"/>
      <c r="AL33" s="67">
        <f t="shared" si="1"/>
        <v>0</v>
      </c>
      <c r="AM33" s="67">
        <f t="shared" si="2"/>
        <v>0</v>
      </c>
      <c r="AN33" s="68">
        <v>0.01</v>
      </c>
      <c r="AO33" s="68">
        <v>0.01</v>
      </c>
      <c r="AP33" s="68">
        <f t="shared" si="3"/>
        <v>1</v>
      </c>
      <c r="AQ33" s="68">
        <f t="shared" si="4"/>
        <v>0</v>
      </c>
      <c r="AR33" s="68">
        <f t="shared" si="5"/>
        <v>0</v>
      </c>
      <c r="AS33" s="68">
        <f t="shared" si="6"/>
        <v>0</v>
      </c>
      <c r="AT33" s="64">
        <f t="shared" si="7"/>
        <v>1</v>
      </c>
      <c r="AU33" s="64">
        <f t="shared" si="8"/>
        <v>0.66666666666666663</v>
      </c>
      <c r="AV33" s="69">
        <v>1.2</v>
      </c>
      <c r="AW33" s="69">
        <v>0.85</v>
      </c>
      <c r="AX33" s="69">
        <v>1.1000000000000001</v>
      </c>
      <c r="AY33" s="69">
        <f t="shared" si="9"/>
        <v>0</v>
      </c>
      <c r="AZ33" s="69">
        <f t="shared" si="10"/>
        <v>0</v>
      </c>
      <c r="BA33" s="69">
        <f t="shared" si="11"/>
        <v>0</v>
      </c>
      <c r="BB33" s="69">
        <f t="shared" si="12"/>
        <v>0</v>
      </c>
      <c r="BC33" s="69">
        <f t="shared" si="13"/>
        <v>0</v>
      </c>
      <c r="BD33" s="1">
        <f t="shared" si="0"/>
        <v>1</v>
      </c>
    </row>
    <row r="34" spans="1:57" hidden="1" x14ac:dyDescent="0.25">
      <c r="A34" s="60" t="s">
        <v>31</v>
      </c>
      <c r="B34" s="61" t="s">
        <v>78</v>
      </c>
      <c r="C34" s="62" t="s">
        <v>64</v>
      </c>
      <c r="D34" s="63" t="s">
        <v>65</v>
      </c>
      <c r="E34" s="60" t="s">
        <v>20</v>
      </c>
      <c r="F34" s="64">
        <v>45.607199999999999</v>
      </c>
      <c r="G34" s="65"/>
      <c r="H34" s="66"/>
      <c r="I34" s="66"/>
      <c r="J34" s="65"/>
      <c r="K34" s="65"/>
      <c r="L34" s="65"/>
      <c r="M34" s="65"/>
      <c r="N34" s="65"/>
      <c r="O34" s="66"/>
      <c r="P34" s="66"/>
      <c r="Q34" s="65"/>
      <c r="R34" s="65"/>
      <c r="S34" s="65"/>
      <c r="T34" s="65"/>
      <c r="U34" s="65"/>
      <c r="V34" s="66"/>
      <c r="W34" s="66"/>
      <c r="X34" s="65"/>
      <c r="Y34" s="65"/>
      <c r="Z34" s="65"/>
      <c r="AA34" s="65"/>
      <c r="AB34" s="65"/>
      <c r="AC34" s="66"/>
      <c r="AD34" s="66"/>
      <c r="AE34" s="65"/>
      <c r="AF34" s="65"/>
      <c r="AG34" s="65"/>
      <c r="AH34" s="65"/>
      <c r="AI34" s="65"/>
      <c r="AJ34" s="66"/>
      <c r="AK34" s="66"/>
      <c r="AL34" s="67">
        <f t="shared" si="1"/>
        <v>0</v>
      </c>
      <c r="AM34" s="67">
        <f t="shared" si="2"/>
        <v>0</v>
      </c>
      <c r="AN34" s="68">
        <v>0.01</v>
      </c>
      <c r="AO34" s="68">
        <v>0.01</v>
      </c>
      <c r="AP34" s="68">
        <f t="shared" si="3"/>
        <v>1</v>
      </c>
      <c r="AQ34" s="68">
        <f t="shared" si="4"/>
        <v>0</v>
      </c>
      <c r="AR34" s="68">
        <f t="shared" si="5"/>
        <v>0</v>
      </c>
      <c r="AS34" s="68">
        <f t="shared" si="6"/>
        <v>0</v>
      </c>
      <c r="AT34" s="64">
        <f t="shared" si="7"/>
        <v>1</v>
      </c>
      <c r="AU34" s="64">
        <f t="shared" si="8"/>
        <v>0.66666666666666663</v>
      </c>
      <c r="AV34" s="69">
        <v>1.2</v>
      </c>
      <c r="AW34" s="69">
        <v>0.85</v>
      </c>
      <c r="AX34" s="69">
        <v>1.1000000000000001</v>
      </c>
      <c r="AY34" s="69">
        <f t="shared" si="9"/>
        <v>0</v>
      </c>
      <c r="AZ34" s="69">
        <f t="shared" si="10"/>
        <v>0</v>
      </c>
      <c r="BA34" s="69">
        <f t="shared" si="11"/>
        <v>0</v>
      </c>
      <c r="BB34" s="69">
        <f t="shared" si="12"/>
        <v>0</v>
      </c>
      <c r="BC34" s="69">
        <f t="shared" si="13"/>
        <v>0</v>
      </c>
      <c r="BD34" s="1">
        <f t="shared" si="0"/>
        <v>1</v>
      </c>
    </row>
    <row r="35" spans="1:57" hidden="1" x14ac:dyDescent="0.25">
      <c r="A35" s="60" t="s">
        <v>31</v>
      </c>
      <c r="B35" s="61" t="s">
        <v>79</v>
      </c>
      <c r="C35" s="62" t="s">
        <v>64</v>
      </c>
      <c r="D35" s="63" t="s">
        <v>65</v>
      </c>
      <c r="E35" s="60" t="s">
        <v>20</v>
      </c>
      <c r="F35" s="64">
        <v>45.607199999999999</v>
      </c>
      <c r="G35" s="65"/>
      <c r="H35" s="66"/>
      <c r="I35" s="66"/>
      <c r="J35" s="65"/>
      <c r="K35" s="65"/>
      <c r="L35" s="65"/>
      <c r="M35" s="65"/>
      <c r="N35" s="65"/>
      <c r="O35" s="66"/>
      <c r="P35" s="66"/>
      <c r="Q35" s="65"/>
      <c r="R35" s="65"/>
      <c r="S35" s="65"/>
      <c r="T35" s="65"/>
      <c r="U35" s="65"/>
      <c r="V35" s="66"/>
      <c r="W35" s="66"/>
      <c r="X35" s="65"/>
      <c r="Y35" s="65"/>
      <c r="Z35" s="65"/>
      <c r="AA35" s="65"/>
      <c r="AB35" s="65"/>
      <c r="AC35" s="66"/>
      <c r="AD35" s="66"/>
      <c r="AE35" s="65"/>
      <c r="AF35" s="65"/>
      <c r="AG35" s="65"/>
      <c r="AH35" s="65"/>
      <c r="AI35" s="65"/>
      <c r="AJ35" s="66"/>
      <c r="AK35" s="66"/>
      <c r="AL35" s="67">
        <f t="shared" si="1"/>
        <v>0</v>
      </c>
      <c r="AM35" s="67">
        <f t="shared" si="2"/>
        <v>0</v>
      </c>
      <c r="AN35" s="68">
        <v>0.01</v>
      </c>
      <c r="AO35" s="68">
        <v>0.01</v>
      </c>
      <c r="AP35" s="68">
        <f t="shared" si="3"/>
        <v>1</v>
      </c>
      <c r="AQ35" s="68">
        <f t="shared" si="4"/>
        <v>0</v>
      </c>
      <c r="AR35" s="68">
        <f t="shared" si="5"/>
        <v>0</v>
      </c>
      <c r="AS35" s="68">
        <f t="shared" si="6"/>
        <v>0</v>
      </c>
      <c r="AT35" s="64">
        <f t="shared" si="7"/>
        <v>1</v>
      </c>
      <c r="AU35" s="64">
        <f t="shared" si="8"/>
        <v>0.66666666666666663</v>
      </c>
      <c r="AV35" s="69">
        <v>1.2</v>
      </c>
      <c r="AW35" s="69">
        <v>0.85</v>
      </c>
      <c r="AX35" s="69">
        <v>1.1000000000000001</v>
      </c>
      <c r="AY35" s="69">
        <f t="shared" si="9"/>
        <v>0</v>
      </c>
      <c r="AZ35" s="69">
        <f t="shared" si="10"/>
        <v>0</v>
      </c>
      <c r="BA35" s="69">
        <f t="shared" si="11"/>
        <v>0</v>
      </c>
      <c r="BB35" s="69">
        <f t="shared" si="12"/>
        <v>0</v>
      </c>
      <c r="BC35" s="69">
        <f t="shared" si="13"/>
        <v>0</v>
      </c>
      <c r="BD35" s="1">
        <f t="shared" si="0"/>
        <v>1</v>
      </c>
    </row>
    <row r="36" spans="1:57" hidden="1" x14ac:dyDescent="0.25">
      <c r="A36" s="60" t="s">
        <v>31</v>
      </c>
      <c r="B36" s="61" t="s">
        <v>80</v>
      </c>
      <c r="C36" s="62" t="s">
        <v>64</v>
      </c>
      <c r="D36" s="63" t="s">
        <v>65</v>
      </c>
      <c r="E36" s="60" t="s">
        <v>20</v>
      </c>
      <c r="F36" s="64">
        <v>45.607199999999999</v>
      </c>
      <c r="G36" s="65"/>
      <c r="H36" s="66"/>
      <c r="I36" s="66"/>
      <c r="J36" s="65"/>
      <c r="K36" s="65"/>
      <c r="L36" s="65"/>
      <c r="M36" s="65"/>
      <c r="N36" s="65"/>
      <c r="O36" s="66"/>
      <c r="P36" s="66"/>
      <c r="Q36" s="65"/>
      <c r="R36" s="65"/>
      <c r="S36" s="65"/>
      <c r="T36" s="65"/>
      <c r="U36" s="65"/>
      <c r="V36" s="66"/>
      <c r="W36" s="66"/>
      <c r="X36" s="65"/>
      <c r="Y36" s="65"/>
      <c r="Z36" s="65"/>
      <c r="AA36" s="65"/>
      <c r="AB36" s="65"/>
      <c r="AC36" s="66"/>
      <c r="AD36" s="66"/>
      <c r="AE36" s="65"/>
      <c r="AF36" s="65"/>
      <c r="AG36" s="65"/>
      <c r="AH36" s="65"/>
      <c r="AI36" s="65"/>
      <c r="AJ36" s="66"/>
      <c r="AK36" s="66"/>
      <c r="AL36" s="67">
        <f t="shared" si="1"/>
        <v>0</v>
      </c>
      <c r="AM36" s="67">
        <f t="shared" si="2"/>
        <v>0</v>
      </c>
      <c r="AN36" s="68">
        <v>0.01</v>
      </c>
      <c r="AO36" s="68">
        <v>0.01</v>
      </c>
      <c r="AP36" s="68">
        <f t="shared" si="3"/>
        <v>1</v>
      </c>
      <c r="AQ36" s="68">
        <f t="shared" si="4"/>
        <v>0</v>
      </c>
      <c r="AR36" s="68">
        <f t="shared" si="5"/>
        <v>0</v>
      </c>
      <c r="AS36" s="68">
        <f t="shared" si="6"/>
        <v>0</v>
      </c>
      <c r="AT36" s="64">
        <f t="shared" si="7"/>
        <v>1</v>
      </c>
      <c r="AU36" s="64">
        <f t="shared" si="8"/>
        <v>0.66666666666666663</v>
      </c>
      <c r="AV36" s="69">
        <v>1.2</v>
      </c>
      <c r="AW36" s="69">
        <v>0.85</v>
      </c>
      <c r="AX36" s="69">
        <v>1.1000000000000001</v>
      </c>
      <c r="AY36" s="69">
        <f t="shared" si="9"/>
        <v>0</v>
      </c>
      <c r="AZ36" s="69">
        <f t="shared" si="10"/>
        <v>0</v>
      </c>
      <c r="BA36" s="69">
        <f t="shared" si="11"/>
        <v>0</v>
      </c>
      <c r="BB36" s="69">
        <f t="shared" si="12"/>
        <v>0</v>
      </c>
      <c r="BC36" s="69">
        <f t="shared" si="13"/>
        <v>0</v>
      </c>
      <c r="BD36" s="1">
        <f t="shared" si="0"/>
        <v>1</v>
      </c>
    </row>
    <row r="37" spans="1:57" hidden="1" x14ac:dyDescent="0.25">
      <c r="A37" s="60" t="s">
        <v>31</v>
      </c>
      <c r="B37" s="61" t="s">
        <v>81</v>
      </c>
      <c r="C37" s="62" t="s">
        <v>64</v>
      </c>
      <c r="D37" s="63" t="s">
        <v>65</v>
      </c>
      <c r="E37" s="60" t="s">
        <v>23</v>
      </c>
      <c r="F37" s="64">
        <v>45.607199999999999</v>
      </c>
      <c r="G37" s="65"/>
      <c r="H37" s="66"/>
      <c r="I37" s="66"/>
      <c r="J37" s="65"/>
      <c r="K37" s="65"/>
      <c r="L37" s="65"/>
      <c r="M37" s="65"/>
      <c r="N37" s="65"/>
      <c r="O37" s="66"/>
      <c r="P37" s="66"/>
      <c r="Q37" s="65"/>
      <c r="R37" s="65"/>
      <c r="S37" s="65"/>
      <c r="T37" s="65"/>
      <c r="U37" s="65"/>
      <c r="V37" s="66"/>
      <c r="W37" s="66"/>
      <c r="X37" s="65"/>
      <c r="Y37" s="65"/>
      <c r="Z37" s="65"/>
      <c r="AA37" s="65"/>
      <c r="AB37" s="65"/>
      <c r="AC37" s="66"/>
      <c r="AD37" s="66"/>
      <c r="AE37" s="65"/>
      <c r="AF37" s="65"/>
      <c r="AG37" s="65"/>
      <c r="AH37" s="65"/>
      <c r="AI37" s="65"/>
      <c r="AJ37" s="66"/>
      <c r="AK37" s="66"/>
      <c r="AL37" s="67">
        <f t="shared" si="1"/>
        <v>0</v>
      </c>
      <c r="AM37" s="67">
        <f t="shared" si="2"/>
        <v>0</v>
      </c>
      <c r="AN37" s="68">
        <v>0.01</v>
      </c>
      <c r="AO37" s="68">
        <v>0.01</v>
      </c>
      <c r="AP37" s="68">
        <f t="shared" si="3"/>
        <v>1</v>
      </c>
      <c r="AQ37" s="68">
        <f t="shared" si="4"/>
        <v>0</v>
      </c>
      <c r="AR37" s="68">
        <f t="shared" si="5"/>
        <v>0</v>
      </c>
      <c r="AS37" s="68">
        <f t="shared" si="6"/>
        <v>0</v>
      </c>
      <c r="AT37" s="64">
        <f t="shared" si="7"/>
        <v>1</v>
      </c>
      <c r="AU37" s="64">
        <f t="shared" si="8"/>
        <v>0.66666666666666663</v>
      </c>
      <c r="AV37" s="69">
        <v>1.2</v>
      </c>
      <c r="AW37" s="69">
        <v>0.85</v>
      </c>
      <c r="AX37" s="69">
        <v>1.1000000000000001</v>
      </c>
      <c r="AY37" s="69">
        <f t="shared" si="9"/>
        <v>0</v>
      </c>
      <c r="AZ37" s="69">
        <f t="shared" si="10"/>
        <v>0</v>
      </c>
      <c r="BA37" s="69">
        <f t="shared" si="11"/>
        <v>0</v>
      </c>
      <c r="BB37" s="69">
        <f t="shared" si="12"/>
        <v>0</v>
      </c>
      <c r="BC37" s="69">
        <f t="shared" si="13"/>
        <v>0</v>
      </c>
      <c r="BD37" s="1">
        <f t="shared" si="0"/>
        <v>1</v>
      </c>
    </row>
    <row r="38" spans="1:57" hidden="1" x14ac:dyDescent="0.25">
      <c r="A38" s="60" t="s">
        <v>31</v>
      </c>
      <c r="B38" s="61" t="s">
        <v>82</v>
      </c>
      <c r="C38" s="62" t="s">
        <v>64</v>
      </c>
      <c r="D38" s="63" t="s">
        <v>65</v>
      </c>
      <c r="E38" s="60" t="s">
        <v>23</v>
      </c>
      <c r="F38" s="64">
        <v>45.607199999999999</v>
      </c>
      <c r="G38" s="65"/>
      <c r="H38" s="66"/>
      <c r="I38" s="66"/>
      <c r="J38" s="65"/>
      <c r="K38" s="65"/>
      <c r="L38" s="65"/>
      <c r="M38" s="65"/>
      <c r="N38" s="65"/>
      <c r="O38" s="66"/>
      <c r="P38" s="66"/>
      <c r="Q38" s="65"/>
      <c r="R38" s="65"/>
      <c r="S38" s="65"/>
      <c r="T38" s="65"/>
      <c r="U38" s="65"/>
      <c r="V38" s="66"/>
      <c r="W38" s="66"/>
      <c r="X38" s="65"/>
      <c r="Y38" s="65"/>
      <c r="Z38" s="65"/>
      <c r="AA38" s="65"/>
      <c r="AB38" s="65"/>
      <c r="AC38" s="66"/>
      <c r="AD38" s="66"/>
      <c r="AE38" s="65"/>
      <c r="AF38" s="65"/>
      <c r="AG38" s="65"/>
      <c r="AH38" s="65"/>
      <c r="AI38" s="65"/>
      <c r="AJ38" s="66"/>
      <c r="AK38" s="66"/>
      <c r="AL38" s="67">
        <f t="shared" si="1"/>
        <v>0</v>
      </c>
      <c r="AM38" s="67">
        <f t="shared" si="2"/>
        <v>0</v>
      </c>
      <c r="AN38" s="68">
        <v>0.01</v>
      </c>
      <c r="AO38" s="68">
        <v>0.01</v>
      </c>
      <c r="AP38" s="68">
        <f t="shared" si="3"/>
        <v>1</v>
      </c>
      <c r="AQ38" s="68">
        <f t="shared" si="4"/>
        <v>0</v>
      </c>
      <c r="AR38" s="68">
        <f t="shared" si="5"/>
        <v>0</v>
      </c>
      <c r="AS38" s="68">
        <f t="shared" si="6"/>
        <v>0</v>
      </c>
      <c r="AT38" s="64">
        <f t="shared" si="7"/>
        <v>1</v>
      </c>
      <c r="AU38" s="64">
        <f t="shared" si="8"/>
        <v>0.66666666666666663</v>
      </c>
      <c r="AV38" s="69">
        <v>0.85</v>
      </c>
      <c r="AW38" s="69">
        <v>0.85</v>
      </c>
      <c r="AX38" s="69">
        <v>1.1000000000000001</v>
      </c>
      <c r="AY38" s="69">
        <f t="shared" si="9"/>
        <v>0</v>
      </c>
      <c r="AZ38" s="69">
        <f t="shared" si="10"/>
        <v>0</v>
      </c>
      <c r="BA38" s="69">
        <f t="shared" si="11"/>
        <v>0</v>
      </c>
      <c r="BB38" s="69">
        <f t="shared" si="12"/>
        <v>0</v>
      </c>
      <c r="BC38" s="69">
        <f t="shared" si="13"/>
        <v>0</v>
      </c>
      <c r="BD38" s="1">
        <f t="shared" si="0"/>
        <v>1</v>
      </c>
    </row>
    <row r="39" spans="1:57" hidden="1" x14ac:dyDescent="0.25">
      <c r="B39" s="70"/>
      <c r="C39" s="71"/>
      <c r="D39" s="71"/>
      <c r="E39" s="71"/>
      <c r="F39" s="71"/>
      <c r="G39" s="72">
        <f t="shared" ref="G39:AK39" si="14">COUNTA(G21:G38)</f>
        <v>0</v>
      </c>
      <c r="H39" s="72">
        <f t="shared" si="14"/>
        <v>0</v>
      </c>
      <c r="I39" s="72">
        <f t="shared" si="14"/>
        <v>0</v>
      </c>
      <c r="J39" s="72">
        <f t="shared" si="14"/>
        <v>0</v>
      </c>
      <c r="K39" s="72">
        <f t="shared" si="14"/>
        <v>0</v>
      </c>
      <c r="L39" s="72">
        <f t="shared" si="14"/>
        <v>0</v>
      </c>
      <c r="M39" s="72">
        <f t="shared" si="14"/>
        <v>0</v>
      </c>
      <c r="N39" s="72">
        <f t="shared" si="14"/>
        <v>0</v>
      </c>
      <c r="O39" s="72">
        <f t="shared" si="14"/>
        <v>0</v>
      </c>
      <c r="P39" s="72">
        <f t="shared" si="14"/>
        <v>0</v>
      </c>
      <c r="Q39" s="72">
        <f t="shared" si="14"/>
        <v>0</v>
      </c>
      <c r="R39" s="72">
        <f t="shared" si="14"/>
        <v>0</v>
      </c>
      <c r="S39" s="72">
        <f t="shared" si="14"/>
        <v>0</v>
      </c>
      <c r="T39" s="72">
        <f t="shared" si="14"/>
        <v>0</v>
      </c>
      <c r="U39" s="72">
        <f t="shared" si="14"/>
        <v>0</v>
      </c>
      <c r="V39" s="72">
        <f t="shared" si="14"/>
        <v>0</v>
      </c>
      <c r="W39" s="72">
        <f t="shared" si="14"/>
        <v>0</v>
      </c>
      <c r="X39" s="65">
        <f t="shared" si="14"/>
        <v>0</v>
      </c>
      <c r="Y39" s="72">
        <f t="shared" si="14"/>
        <v>0</v>
      </c>
      <c r="Z39" s="72">
        <f t="shared" si="14"/>
        <v>0</v>
      </c>
      <c r="AA39" s="72">
        <f t="shared" si="14"/>
        <v>0</v>
      </c>
      <c r="AB39" s="72">
        <f t="shared" si="14"/>
        <v>0</v>
      </c>
      <c r="AC39" s="72">
        <f t="shared" si="14"/>
        <v>0</v>
      </c>
      <c r="AD39" s="72">
        <f t="shared" si="14"/>
        <v>0</v>
      </c>
      <c r="AE39" s="72">
        <f t="shared" si="14"/>
        <v>0</v>
      </c>
      <c r="AF39" s="72">
        <f t="shared" si="14"/>
        <v>0</v>
      </c>
      <c r="AG39" s="72">
        <f t="shared" si="14"/>
        <v>0</v>
      </c>
      <c r="AH39" s="72">
        <f t="shared" si="14"/>
        <v>0</v>
      </c>
      <c r="AI39" s="72">
        <f t="shared" si="14"/>
        <v>0</v>
      </c>
      <c r="AJ39" s="72">
        <f t="shared" si="14"/>
        <v>0</v>
      </c>
      <c r="AK39" s="72">
        <f t="shared" si="14"/>
        <v>0</v>
      </c>
      <c r="AL39" s="67">
        <f>SUM(AL21:AL38)</f>
        <v>0</v>
      </c>
      <c r="AM39" s="67">
        <f>SUM(AM21:AM38)</f>
        <v>0</v>
      </c>
      <c r="AN39" s="73"/>
      <c r="AO39" s="73"/>
      <c r="AP39" s="73"/>
      <c r="AQ39" s="74">
        <f>SUM(AQ21:AQ38)</f>
        <v>0</v>
      </c>
      <c r="AR39" s="74">
        <f>SUM(AR21:AR38)</f>
        <v>0</v>
      </c>
      <c r="AS39" s="74">
        <f>SUM(AS21:AS38)</f>
        <v>0</v>
      </c>
      <c r="AT39" s="73"/>
      <c r="AU39" s="73"/>
      <c r="AV39" s="69"/>
      <c r="AW39" s="69"/>
      <c r="AX39" s="69"/>
      <c r="AY39" s="75">
        <f>SUM(AY21:AY38)</f>
        <v>0</v>
      </c>
      <c r="AZ39" s="75">
        <f>SUM(AZ21:AZ38)</f>
        <v>0</v>
      </c>
      <c r="BA39" s="75">
        <f>SUM(BA21:BA38)</f>
        <v>0</v>
      </c>
      <c r="BB39" s="75">
        <f>SUM(BB21:BB38)</f>
        <v>0</v>
      </c>
      <c r="BC39" s="75">
        <f>SUM(BC21:BC38)</f>
        <v>0</v>
      </c>
      <c r="BD39" s="1">
        <f t="shared" si="0"/>
        <v>0</v>
      </c>
    </row>
    <row r="40" spans="1:57" s="33" customFormat="1" hidden="1" x14ac:dyDescent="0.25">
      <c r="AL40" s="32"/>
      <c r="AM40" s="32"/>
      <c r="AN40" s="20">
        <f>SUMIF(E21:E38,"NPT",AL21:AL38)</f>
        <v>0</v>
      </c>
      <c r="AO40" s="20">
        <f>SUMIF(E21:E38,"PT",AL21:AL38)</f>
        <v>0</v>
      </c>
      <c r="AP40" s="20"/>
      <c r="AQ40" s="20"/>
      <c r="AR40" s="20"/>
      <c r="AS40" s="20">
        <f>SUMIF(E21:E38,"NPT",AS21:AS38)</f>
        <v>0</v>
      </c>
      <c r="AT40" s="20">
        <f>SUMIF(E21:E38,"PT",AS21:AS38)</f>
        <v>0</v>
      </c>
      <c r="AU40" s="20"/>
      <c r="AV40" s="20"/>
      <c r="AW40" s="20"/>
      <c r="AX40" s="20"/>
      <c r="AZ40" s="76">
        <f>SUMIF(E21:E38,"NPT",AY21:AY38)</f>
        <v>0</v>
      </c>
      <c r="BA40" s="76">
        <f>SUMIF(E21:E38,"PT",AY21:AY38)</f>
        <v>0</v>
      </c>
      <c r="BC40" s="32"/>
      <c r="BD40" s="1">
        <f t="shared" si="0"/>
        <v>0</v>
      </c>
      <c r="BE40" s="1"/>
    </row>
    <row r="41" spans="1:57" s="33" customFormat="1" ht="12" hidden="1" customHeigh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20"/>
      <c r="AO41" s="20"/>
      <c r="BC41" s="32"/>
      <c r="BD41" s="1">
        <f t="shared" si="0"/>
        <v>0</v>
      </c>
    </row>
    <row r="42" spans="1:57" hidden="1" x14ac:dyDescent="0.25">
      <c r="A42" s="42" t="s">
        <v>30</v>
      </c>
      <c r="B42" s="43" t="s">
        <v>83</v>
      </c>
      <c r="C42" s="44" t="s">
        <v>32</v>
      </c>
      <c r="D42" s="44" t="s">
        <v>33</v>
      </c>
      <c r="E42" s="44" t="s">
        <v>34</v>
      </c>
      <c r="F42" s="45" t="s">
        <v>35</v>
      </c>
      <c r="G42" s="46">
        <v>45870</v>
      </c>
      <c r="H42" s="46">
        <v>45871</v>
      </c>
      <c r="I42" s="46">
        <v>45872</v>
      </c>
      <c r="J42" s="46">
        <v>45873</v>
      </c>
      <c r="K42" s="46">
        <v>45874</v>
      </c>
      <c r="L42" s="46">
        <v>45875</v>
      </c>
      <c r="M42" s="46">
        <v>45876</v>
      </c>
      <c r="N42" s="46">
        <v>45877</v>
      </c>
      <c r="O42" s="46">
        <v>45878</v>
      </c>
      <c r="P42" s="46">
        <v>45879</v>
      </c>
      <c r="Q42" s="46">
        <v>45880</v>
      </c>
      <c r="R42" s="46">
        <v>45881</v>
      </c>
      <c r="S42" s="46">
        <v>45882</v>
      </c>
      <c r="T42" s="46">
        <v>45883</v>
      </c>
      <c r="U42" s="46">
        <v>45884</v>
      </c>
      <c r="V42" s="46">
        <v>45885</v>
      </c>
      <c r="W42" s="46">
        <v>45886</v>
      </c>
      <c r="X42" s="46">
        <v>45887</v>
      </c>
      <c r="Y42" s="46">
        <v>45888</v>
      </c>
      <c r="Z42" s="46">
        <v>45889</v>
      </c>
      <c r="AA42" s="46">
        <v>45890</v>
      </c>
      <c r="AB42" s="46">
        <v>45891</v>
      </c>
      <c r="AC42" s="46">
        <v>45892</v>
      </c>
      <c r="AD42" s="46">
        <v>45893</v>
      </c>
      <c r="AE42" s="46">
        <v>45894</v>
      </c>
      <c r="AF42" s="46">
        <v>45895</v>
      </c>
      <c r="AG42" s="46">
        <v>45896</v>
      </c>
      <c r="AH42" s="46">
        <v>45897</v>
      </c>
      <c r="AI42" s="46">
        <v>45898</v>
      </c>
      <c r="AJ42" s="46">
        <v>45899</v>
      </c>
      <c r="AK42" s="46">
        <v>45900</v>
      </c>
      <c r="AL42" s="47" t="s">
        <v>36</v>
      </c>
      <c r="AM42" s="48" t="s">
        <v>37</v>
      </c>
      <c r="AN42" s="49" t="s">
        <v>38</v>
      </c>
      <c r="AO42" s="49" t="s">
        <v>38</v>
      </c>
      <c r="AP42" s="50" t="s">
        <v>39</v>
      </c>
      <c r="AQ42" s="50" t="s">
        <v>40</v>
      </c>
      <c r="AR42" s="50" t="s">
        <v>40</v>
      </c>
      <c r="AS42" s="50" t="s">
        <v>41</v>
      </c>
      <c r="AT42" s="51" t="s">
        <v>42</v>
      </c>
      <c r="AU42" s="51" t="s">
        <v>43</v>
      </c>
      <c r="AV42" s="52" t="s">
        <v>44</v>
      </c>
      <c r="AW42" s="52" t="s">
        <v>45</v>
      </c>
      <c r="AX42" s="52" t="s">
        <v>46</v>
      </c>
      <c r="AY42" s="51" t="s">
        <v>47</v>
      </c>
      <c r="AZ42" s="51" t="s">
        <v>48</v>
      </c>
      <c r="BA42" s="51" t="s">
        <v>49</v>
      </c>
      <c r="BB42" s="51" t="s">
        <v>50</v>
      </c>
      <c r="BC42" s="51" t="s">
        <v>51</v>
      </c>
      <c r="BD42" s="1">
        <f t="shared" si="0"/>
        <v>0</v>
      </c>
    </row>
    <row r="43" spans="1:57" hidden="1" x14ac:dyDescent="0.25">
      <c r="A43" s="53"/>
      <c r="B43" s="54"/>
      <c r="C43" s="55"/>
      <c r="D43" s="55"/>
      <c r="E43" s="55"/>
      <c r="F43" s="55"/>
      <c r="G43" s="56" t="s">
        <v>52</v>
      </c>
      <c r="H43" s="56" t="s">
        <v>53</v>
      </c>
      <c r="I43" s="56" t="s">
        <v>54</v>
      </c>
      <c r="J43" s="56" t="s">
        <v>55</v>
      </c>
      <c r="K43" s="56" t="s">
        <v>56</v>
      </c>
      <c r="L43" s="56" t="s">
        <v>57</v>
      </c>
      <c r="M43" s="56" t="s">
        <v>58</v>
      </c>
      <c r="N43" s="56" t="s">
        <v>52</v>
      </c>
      <c r="O43" s="56" t="s">
        <v>53</v>
      </c>
      <c r="P43" s="56" t="s">
        <v>54</v>
      </c>
      <c r="Q43" s="56" t="s">
        <v>55</v>
      </c>
      <c r="R43" s="56" t="s">
        <v>56</v>
      </c>
      <c r="S43" s="56" t="s">
        <v>57</v>
      </c>
      <c r="T43" s="56" t="s">
        <v>58</v>
      </c>
      <c r="U43" s="56" t="s">
        <v>52</v>
      </c>
      <c r="V43" s="56" t="s">
        <v>53</v>
      </c>
      <c r="W43" s="56" t="s">
        <v>54</v>
      </c>
      <c r="X43" s="56" t="s">
        <v>55</v>
      </c>
      <c r="Y43" s="56" t="s">
        <v>56</v>
      </c>
      <c r="Z43" s="56" t="s">
        <v>57</v>
      </c>
      <c r="AA43" s="56" t="s">
        <v>58</v>
      </c>
      <c r="AB43" s="56" t="s">
        <v>52</v>
      </c>
      <c r="AC43" s="56" t="s">
        <v>53</v>
      </c>
      <c r="AD43" s="56" t="s">
        <v>54</v>
      </c>
      <c r="AE43" s="56" t="s">
        <v>55</v>
      </c>
      <c r="AF43" s="56" t="s">
        <v>56</v>
      </c>
      <c r="AG43" s="56" t="s">
        <v>57</v>
      </c>
      <c r="AH43" s="56" t="s">
        <v>58</v>
      </c>
      <c r="AI43" s="56" t="s">
        <v>52</v>
      </c>
      <c r="AJ43" s="56" t="s">
        <v>53</v>
      </c>
      <c r="AK43" s="56" t="s">
        <v>54</v>
      </c>
      <c r="AL43" s="57"/>
      <c r="AM43" s="58"/>
      <c r="AN43" s="59" t="s">
        <v>59</v>
      </c>
      <c r="AO43" s="59" t="str">
        <f>$C$4</f>
        <v>F 30-50</v>
      </c>
      <c r="AP43" s="59" t="s">
        <v>60</v>
      </c>
      <c r="AQ43" s="59" t="s">
        <v>61</v>
      </c>
      <c r="AR43" s="59" t="s">
        <v>62</v>
      </c>
      <c r="AS43" s="59" t="str">
        <f>$C$4</f>
        <v>F 30-50</v>
      </c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1">
        <f t="shared" si="0"/>
        <v>0</v>
      </c>
    </row>
    <row r="44" spans="1:57" hidden="1" x14ac:dyDescent="0.25">
      <c r="A44" s="60" t="s">
        <v>83</v>
      </c>
      <c r="B44" s="61" t="s">
        <v>63</v>
      </c>
      <c r="C44" s="62" t="s">
        <v>64</v>
      </c>
      <c r="D44" s="63" t="s">
        <v>65</v>
      </c>
      <c r="E44" s="60" t="s">
        <v>23</v>
      </c>
      <c r="F44" s="64">
        <v>45.607199999999999</v>
      </c>
      <c r="G44" s="65"/>
      <c r="H44" s="66"/>
      <c r="I44" s="66"/>
      <c r="J44" s="65"/>
      <c r="K44" s="65"/>
      <c r="L44" s="65"/>
      <c r="M44" s="65"/>
      <c r="N44" s="65"/>
      <c r="O44" s="66"/>
      <c r="P44" s="66"/>
      <c r="Q44" s="65"/>
      <c r="R44" s="65"/>
      <c r="S44" s="65"/>
      <c r="T44" s="65"/>
      <c r="U44" s="65"/>
      <c r="V44" s="66"/>
      <c r="W44" s="66"/>
      <c r="X44" s="65"/>
      <c r="Y44" s="65"/>
      <c r="Z44" s="65"/>
      <c r="AA44" s="65"/>
      <c r="AB44" s="65"/>
      <c r="AC44" s="66"/>
      <c r="AD44" s="66"/>
      <c r="AE44" s="65"/>
      <c r="AF44" s="65"/>
      <c r="AG44" s="65"/>
      <c r="AH44" s="65"/>
      <c r="AI44" s="65"/>
      <c r="AJ44" s="66"/>
      <c r="AK44" s="66"/>
      <c r="AL44" s="67">
        <f t="shared" ref="AL44:AL61" si="15">COUNTIF(G44:AK44,"A")</f>
        <v>0</v>
      </c>
      <c r="AM44" s="67">
        <f t="shared" ref="AM44:AM61" si="16">COUNTIF(G44:AK44,"B")</f>
        <v>0</v>
      </c>
      <c r="AN44" s="68">
        <v>0.01</v>
      </c>
      <c r="AO44" s="68">
        <v>0.01</v>
      </c>
      <c r="AP44" s="68">
        <f t="shared" ref="AP44:AP61" si="17">AO44/AN44</f>
        <v>1</v>
      </c>
      <c r="AQ44" s="68">
        <f t="shared" ref="AQ44:AQ61" si="18">+AN44*AL44</f>
        <v>0</v>
      </c>
      <c r="AR44" s="68">
        <f t="shared" ref="AR44:AR61" si="19">AN44*AM44</f>
        <v>0</v>
      </c>
      <c r="AS44" s="68">
        <f t="shared" ref="AS44:AS61" si="20">+AO44*(AL44+AM44)</f>
        <v>0</v>
      </c>
      <c r="AT44" s="64">
        <f t="shared" ref="AT44:AT61" si="21">30/30</f>
        <v>1</v>
      </c>
      <c r="AU44" s="64">
        <f t="shared" ref="AU44:AU61" si="22">20/30</f>
        <v>0.66666666666666663</v>
      </c>
      <c r="AV44" s="69">
        <v>0.85</v>
      </c>
      <c r="AW44" s="69">
        <v>0.85</v>
      </c>
      <c r="AX44" s="69">
        <v>1.1000000000000001</v>
      </c>
      <c r="AY44" s="69">
        <f t="shared" ref="AY44:AY61" si="23">(F44*AL44*AN44*AT44*AV44*AW44*AX44)+(F44*AM44*AN44*AU44*AV44*AW44*AX44)</f>
        <v>0</v>
      </c>
      <c r="AZ44" s="69">
        <f t="shared" ref="AZ44:AZ61" si="24">+AY44*1%</f>
        <v>0</v>
      </c>
      <c r="BA44" s="69">
        <f t="shared" ref="BA44:BA61" si="25">+(AY44+AZ44)*20%</f>
        <v>0</v>
      </c>
      <c r="BB44" s="69">
        <f t="shared" ref="BB44:BB61" si="26">+AY44+AZ44+BA44</f>
        <v>0</v>
      </c>
      <c r="BC44" s="69">
        <f t="shared" ref="BC44:BC61" si="27">+BB44*$BB$8</f>
        <v>0</v>
      </c>
      <c r="BD44" s="1">
        <f t="shared" si="0"/>
        <v>1</v>
      </c>
    </row>
    <row r="45" spans="1:57" hidden="1" x14ac:dyDescent="0.25">
      <c r="A45" s="60" t="s">
        <v>83</v>
      </c>
      <c r="B45" s="61" t="s">
        <v>66</v>
      </c>
      <c r="C45" s="62" t="s">
        <v>64</v>
      </c>
      <c r="D45" s="63" t="s">
        <v>65</v>
      </c>
      <c r="E45" s="60" t="s">
        <v>23</v>
      </c>
      <c r="F45" s="64">
        <v>45.607199999999999</v>
      </c>
      <c r="G45" s="65"/>
      <c r="H45" s="66"/>
      <c r="I45" s="66"/>
      <c r="J45" s="65"/>
      <c r="K45" s="65"/>
      <c r="L45" s="65"/>
      <c r="M45" s="65"/>
      <c r="N45" s="65"/>
      <c r="O45" s="66"/>
      <c r="P45" s="66"/>
      <c r="Q45" s="65"/>
      <c r="R45" s="65"/>
      <c r="S45" s="65"/>
      <c r="T45" s="65"/>
      <c r="U45" s="65"/>
      <c r="V45" s="66"/>
      <c r="W45" s="66"/>
      <c r="X45" s="65"/>
      <c r="Y45" s="65"/>
      <c r="Z45" s="65"/>
      <c r="AA45" s="65"/>
      <c r="AB45" s="65"/>
      <c r="AC45" s="66"/>
      <c r="AD45" s="66"/>
      <c r="AE45" s="65"/>
      <c r="AF45" s="65"/>
      <c r="AG45" s="65"/>
      <c r="AH45" s="65"/>
      <c r="AI45" s="65"/>
      <c r="AJ45" s="66"/>
      <c r="AK45" s="66"/>
      <c r="AL45" s="67">
        <f t="shared" si="15"/>
        <v>0</v>
      </c>
      <c r="AM45" s="67">
        <f t="shared" si="16"/>
        <v>0</v>
      </c>
      <c r="AN45" s="68">
        <v>0.01</v>
      </c>
      <c r="AO45" s="68">
        <v>0.01</v>
      </c>
      <c r="AP45" s="68">
        <f t="shared" si="17"/>
        <v>1</v>
      </c>
      <c r="AQ45" s="68">
        <f t="shared" si="18"/>
        <v>0</v>
      </c>
      <c r="AR45" s="68">
        <f t="shared" si="19"/>
        <v>0</v>
      </c>
      <c r="AS45" s="68">
        <f t="shared" si="20"/>
        <v>0</v>
      </c>
      <c r="AT45" s="64">
        <f t="shared" si="21"/>
        <v>1</v>
      </c>
      <c r="AU45" s="64">
        <f t="shared" si="22"/>
        <v>0.66666666666666663</v>
      </c>
      <c r="AV45" s="69">
        <v>0.85</v>
      </c>
      <c r="AW45" s="69">
        <v>0.85</v>
      </c>
      <c r="AX45" s="69">
        <v>1.1000000000000001</v>
      </c>
      <c r="AY45" s="69">
        <f t="shared" si="23"/>
        <v>0</v>
      </c>
      <c r="AZ45" s="69">
        <f t="shared" si="24"/>
        <v>0</v>
      </c>
      <c r="BA45" s="69">
        <f t="shared" si="25"/>
        <v>0</v>
      </c>
      <c r="BB45" s="69">
        <f t="shared" si="26"/>
        <v>0</v>
      </c>
      <c r="BC45" s="69">
        <f t="shared" si="27"/>
        <v>0</v>
      </c>
      <c r="BD45" s="1">
        <f t="shared" si="0"/>
        <v>1</v>
      </c>
    </row>
    <row r="46" spans="1:57" hidden="1" x14ac:dyDescent="0.25">
      <c r="A46" s="60" t="s">
        <v>83</v>
      </c>
      <c r="B46" s="61" t="s">
        <v>67</v>
      </c>
      <c r="C46" s="62" t="s">
        <v>64</v>
      </c>
      <c r="D46" s="63" t="s">
        <v>65</v>
      </c>
      <c r="E46" s="60" t="s">
        <v>23</v>
      </c>
      <c r="F46" s="64">
        <v>45.607199999999999</v>
      </c>
      <c r="G46" s="65"/>
      <c r="H46" s="66"/>
      <c r="I46" s="66"/>
      <c r="J46" s="65"/>
      <c r="K46" s="65"/>
      <c r="L46" s="65"/>
      <c r="M46" s="65"/>
      <c r="N46" s="65"/>
      <c r="O46" s="66"/>
      <c r="P46" s="66"/>
      <c r="Q46" s="65"/>
      <c r="R46" s="65"/>
      <c r="S46" s="65"/>
      <c r="T46" s="65"/>
      <c r="U46" s="65"/>
      <c r="V46" s="66"/>
      <c r="W46" s="66"/>
      <c r="X46" s="65"/>
      <c r="Y46" s="65"/>
      <c r="Z46" s="65"/>
      <c r="AA46" s="65"/>
      <c r="AB46" s="65"/>
      <c r="AC46" s="66"/>
      <c r="AD46" s="66"/>
      <c r="AE46" s="65"/>
      <c r="AF46" s="65"/>
      <c r="AG46" s="65"/>
      <c r="AH46" s="65"/>
      <c r="AI46" s="65"/>
      <c r="AJ46" s="66"/>
      <c r="AK46" s="66"/>
      <c r="AL46" s="67">
        <f t="shared" si="15"/>
        <v>0</v>
      </c>
      <c r="AM46" s="67">
        <f t="shared" si="16"/>
        <v>0</v>
      </c>
      <c r="AN46" s="68">
        <v>0.01</v>
      </c>
      <c r="AO46" s="68">
        <v>0.01</v>
      </c>
      <c r="AP46" s="68">
        <f t="shared" si="17"/>
        <v>1</v>
      </c>
      <c r="AQ46" s="68">
        <f t="shared" si="18"/>
        <v>0</v>
      </c>
      <c r="AR46" s="68">
        <f t="shared" si="19"/>
        <v>0</v>
      </c>
      <c r="AS46" s="68">
        <f t="shared" si="20"/>
        <v>0</v>
      </c>
      <c r="AT46" s="64">
        <f t="shared" si="21"/>
        <v>1</v>
      </c>
      <c r="AU46" s="64">
        <f t="shared" si="22"/>
        <v>0.66666666666666663</v>
      </c>
      <c r="AV46" s="69">
        <v>0.85</v>
      </c>
      <c r="AW46" s="69">
        <v>0.85</v>
      </c>
      <c r="AX46" s="69">
        <v>1.1000000000000001</v>
      </c>
      <c r="AY46" s="69">
        <f t="shared" si="23"/>
        <v>0</v>
      </c>
      <c r="AZ46" s="69">
        <f t="shared" si="24"/>
        <v>0</v>
      </c>
      <c r="BA46" s="69">
        <f t="shared" si="25"/>
        <v>0</v>
      </c>
      <c r="BB46" s="69">
        <f t="shared" si="26"/>
        <v>0</v>
      </c>
      <c r="BC46" s="69">
        <f t="shared" si="27"/>
        <v>0</v>
      </c>
      <c r="BD46" s="1">
        <f t="shared" si="0"/>
        <v>1</v>
      </c>
    </row>
    <row r="47" spans="1:57" ht="15.75" hidden="1" customHeight="1" x14ac:dyDescent="0.25">
      <c r="A47" s="60" t="s">
        <v>83</v>
      </c>
      <c r="B47" s="61" t="s">
        <v>68</v>
      </c>
      <c r="C47" s="62" t="s">
        <v>64</v>
      </c>
      <c r="D47" s="63" t="s">
        <v>65</v>
      </c>
      <c r="E47" s="60" t="s">
        <v>23</v>
      </c>
      <c r="F47" s="64">
        <v>45.607199999999999</v>
      </c>
      <c r="G47" s="65"/>
      <c r="H47" s="66"/>
      <c r="I47" s="66"/>
      <c r="J47" s="65"/>
      <c r="K47" s="65"/>
      <c r="L47" s="65"/>
      <c r="M47" s="65"/>
      <c r="N47" s="65"/>
      <c r="O47" s="66"/>
      <c r="P47" s="66"/>
      <c r="Q47" s="65"/>
      <c r="R47" s="65"/>
      <c r="S47" s="65"/>
      <c r="T47" s="65"/>
      <c r="U47" s="65"/>
      <c r="V47" s="66"/>
      <c r="W47" s="66"/>
      <c r="X47" s="65"/>
      <c r="Y47" s="65"/>
      <c r="Z47" s="65"/>
      <c r="AA47" s="65"/>
      <c r="AB47" s="65"/>
      <c r="AC47" s="66"/>
      <c r="AD47" s="66"/>
      <c r="AE47" s="65"/>
      <c r="AF47" s="65"/>
      <c r="AG47" s="65"/>
      <c r="AH47" s="65"/>
      <c r="AI47" s="65"/>
      <c r="AJ47" s="66"/>
      <c r="AK47" s="66"/>
      <c r="AL47" s="67">
        <f t="shared" si="15"/>
        <v>0</v>
      </c>
      <c r="AM47" s="67">
        <f t="shared" si="16"/>
        <v>0</v>
      </c>
      <c r="AN47" s="68">
        <v>0.01</v>
      </c>
      <c r="AO47" s="68">
        <v>0.01</v>
      </c>
      <c r="AP47" s="68">
        <f t="shared" si="17"/>
        <v>1</v>
      </c>
      <c r="AQ47" s="68">
        <f t="shared" si="18"/>
        <v>0</v>
      </c>
      <c r="AR47" s="68">
        <f t="shared" si="19"/>
        <v>0</v>
      </c>
      <c r="AS47" s="68">
        <f t="shared" si="20"/>
        <v>0</v>
      </c>
      <c r="AT47" s="64">
        <f t="shared" si="21"/>
        <v>1</v>
      </c>
      <c r="AU47" s="64">
        <f t="shared" si="22"/>
        <v>0.66666666666666663</v>
      </c>
      <c r="AV47" s="69">
        <v>0.85</v>
      </c>
      <c r="AW47" s="69">
        <v>0.85</v>
      </c>
      <c r="AX47" s="69">
        <v>1.1000000000000001</v>
      </c>
      <c r="AY47" s="69">
        <f t="shared" si="23"/>
        <v>0</v>
      </c>
      <c r="AZ47" s="69">
        <f t="shared" si="24"/>
        <v>0</v>
      </c>
      <c r="BA47" s="69">
        <f t="shared" si="25"/>
        <v>0</v>
      </c>
      <c r="BB47" s="69">
        <f t="shared" si="26"/>
        <v>0</v>
      </c>
      <c r="BC47" s="69">
        <f t="shared" si="27"/>
        <v>0</v>
      </c>
      <c r="BD47" s="1">
        <f t="shared" si="0"/>
        <v>1</v>
      </c>
    </row>
    <row r="48" spans="1:57" hidden="1" x14ac:dyDescent="0.25">
      <c r="A48" s="60" t="s">
        <v>83</v>
      </c>
      <c r="B48" s="61" t="s">
        <v>69</v>
      </c>
      <c r="C48" s="62" t="s">
        <v>64</v>
      </c>
      <c r="D48" s="63" t="s">
        <v>65</v>
      </c>
      <c r="E48" s="60" t="s">
        <v>23</v>
      </c>
      <c r="F48" s="64">
        <v>45.607199999999999</v>
      </c>
      <c r="G48" s="65"/>
      <c r="H48" s="66"/>
      <c r="I48" s="66"/>
      <c r="J48" s="65"/>
      <c r="K48" s="65"/>
      <c r="L48" s="65"/>
      <c r="M48" s="65"/>
      <c r="N48" s="65"/>
      <c r="O48" s="66"/>
      <c r="P48" s="66"/>
      <c r="Q48" s="65"/>
      <c r="R48" s="65"/>
      <c r="S48" s="65"/>
      <c r="T48" s="65"/>
      <c r="U48" s="65"/>
      <c r="V48" s="66"/>
      <c r="W48" s="66"/>
      <c r="X48" s="65"/>
      <c r="Y48" s="65"/>
      <c r="Z48" s="65"/>
      <c r="AA48" s="65"/>
      <c r="AB48" s="65"/>
      <c r="AC48" s="66"/>
      <c r="AD48" s="66"/>
      <c r="AE48" s="65"/>
      <c r="AF48" s="65"/>
      <c r="AG48" s="65"/>
      <c r="AH48" s="65"/>
      <c r="AI48" s="65"/>
      <c r="AJ48" s="66"/>
      <c r="AK48" s="66"/>
      <c r="AL48" s="67">
        <f t="shared" si="15"/>
        <v>0</v>
      </c>
      <c r="AM48" s="67">
        <f t="shared" si="16"/>
        <v>0</v>
      </c>
      <c r="AN48" s="68">
        <v>0.01</v>
      </c>
      <c r="AO48" s="68">
        <v>0.01</v>
      </c>
      <c r="AP48" s="68">
        <f t="shared" si="17"/>
        <v>1</v>
      </c>
      <c r="AQ48" s="68">
        <f t="shared" si="18"/>
        <v>0</v>
      </c>
      <c r="AR48" s="68">
        <f t="shared" si="19"/>
        <v>0</v>
      </c>
      <c r="AS48" s="68">
        <f t="shared" si="20"/>
        <v>0</v>
      </c>
      <c r="AT48" s="64">
        <f t="shared" si="21"/>
        <v>1</v>
      </c>
      <c r="AU48" s="64">
        <f t="shared" si="22"/>
        <v>0.66666666666666663</v>
      </c>
      <c r="AV48" s="69">
        <v>0.85</v>
      </c>
      <c r="AW48" s="69">
        <v>0.85</v>
      </c>
      <c r="AX48" s="69">
        <v>1.1000000000000001</v>
      </c>
      <c r="AY48" s="69">
        <f t="shared" si="23"/>
        <v>0</v>
      </c>
      <c r="AZ48" s="69">
        <f t="shared" si="24"/>
        <v>0</v>
      </c>
      <c r="BA48" s="69">
        <f t="shared" si="25"/>
        <v>0</v>
      </c>
      <c r="BB48" s="69">
        <f t="shared" si="26"/>
        <v>0</v>
      </c>
      <c r="BC48" s="69">
        <f t="shared" si="27"/>
        <v>0</v>
      </c>
      <c r="BD48" s="1">
        <f t="shared" si="0"/>
        <v>1</v>
      </c>
    </row>
    <row r="49" spans="1:57" hidden="1" x14ac:dyDescent="0.25">
      <c r="A49" s="60" t="s">
        <v>83</v>
      </c>
      <c r="B49" s="61" t="s">
        <v>70</v>
      </c>
      <c r="C49" s="62" t="s">
        <v>64</v>
      </c>
      <c r="D49" s="63" t="s">
        <v>65</v>
      </c>
      <c r="E49" s="60" t="s">
        <v>23</v>
      </c>
      <c r="F49" s="64">
        <v>45.607199999999999</v>
      </c>
      <c r="G49" s="65"/>
      <c r="H49" s="66"/>
      <c r="I49" s="66"/>
      <c r="J49" s="65"/>
      <c r="K49" s="65"/>
      <c r="L49" s="65"/>
      <c r="M49" s="65"/>
      <c r="N49" s="65"/>
      <c r="O49" s="66"/>
      <c r="P49" s="66"/>
      <c r="Q49" s="65"/>
      <c r="R49" s="65"/>
      <c r="S49" s="65"/>
      <c r="T49" s="65"/>
      <c r="U49" s="65"/>
      <c r="V49" s="66"/>
      <c r="W49" s="66"/>
      <c r="X49" s="65"/>
      <c r="Y49" s="65"/>
      <c r="Z49" s="65"/>
      <c r="AA49" s="65"/>
      <c r="AB49" s="65"/>
      <c r="AC49" s="66"/>
      <c r="AD49" s="66"/>
      <c r="AE49" s="65"/>
      <c r="AF49" s="65"/>
      <c r="AG49" s="65"/>
      <c r="AH49" s="65"/>
      <c r="AI49" s="65"/>
      <c r="AJ49" s="66"/>
      <c r="AK49" s="66"/>
      <c r="AL49" s="67">
        <f t="shared" si="15"/>
        <v>0</v>
      </c>
      <c r="AM49" s="67">
        <f t="shared" si="16"/>
        <v>0</v>
      </c>
      <c r="AN49" s="68">
        <v>0.01</v>
      </c>
      <c r="AO49" s="68">
        <v>0.01</v>
      </c>
      <c r="AP49" s="68">
        <f t="shared" si="17"/>
        <v>1</v>
      </c>
      <c r="AQ49" s="68">
        <f t="shared" si="18"/>
        <v>0</v>
      </c>
      <c r="AR49" s="68">
        <f t="shared" si="19"/>
        <v>0</v>
      </c>
      <c r="AS49" s="68">
        <f t="shared" si="20"/>
        <v>0</v>
      </c>
      <c r="AT49" s="64">
        <f t="shared" si="21"/>
        <v>1</v>
      </c>
      <c r="AU49" s="64">
        <f t="shared" si="22"/>
        <v>0.66666666666666663</v>
      </c>
      <c r="AV49" s="69">
        <v>0.85</v>
      </c>
      <c r="AW49" s="69">
        <v>0.85</v>
      </c>
      <c r="AX49" s="69">
        <v>1.1000000000000001</v>
      </c>
      <c r="AY49" s="69">
        <f t="shared" si="23"/>
        <v>0</v>
      </c>
      <c r="AZ49" s="69">
        <f t="shared" si="24"/>
        <v>0</v>
      </c>
      <c r="BA49" s="69">
        <f t="shared" si="25"/>
        <v>0</v>
      </c>
      <c r="BB49" s="69">
        <f t="shared" si="26"/>
        <v>0</v>
      </c>
      <c r="BC49" s="69">
        <f t="shared" si="27"/>
        <v>0</v>
      </c>
      <c r="BD49" s="1">
        <f t="shared" si="0"/>
        <v>1</v>
      </c>
    </row>
    <row r="50" spans="1:57" hidden="1" x14ac:dyDescent="0.25">
      <c r="A50" s="60" t="s">
        <v>83</v>
      </c>
      <c r="B50" s="61" t="s">
        <v>71</v>
      </c>
      <c r="C50" s="62" t="s">
        <v>64</v>
      </c>
      <c r="D50" s="63" t="s">
        <v>65</v>
      </c>
      <c r="E50" s="60" t="s">
        <v>23</v>
      </c>
      <c r="F50" s="64">
        <v>45.607199999999999</v>
      </c>
      <c r="G50" s="65"/>
      <c r="H50" s="66"/>
      <c r="I50" s="66"/>
      <c r="J50" s="65"/>
      <c r="K50" s="65"/>
      <c r="L50" s="65"/>
      <c r="M50" s="65"/>
      <c r="N50" s="65"/>
      <c r="O50" s="66"/>
      <c r="P50" s="66"/>
      <c r="Q50" s="65"/>
      <c r="R50" s="65"/>
      <c r="S50" s="65"/>
      <c r="T50" s="65"/>
      <c r="U50" s="65"/>
      <c r="V50" s="66"/>
      <c r="W50" s="66"/>
      <c r="X50" s="65"/>
      <c r="Y50" s="65"/>
      <c r="Z50" s="65"/>
      <c r="AA50" s="65"/>
      <c r="AB50" s="65"/>
      <c r="AC50" s="66"/>
      <c r="AD50" s="66"/>
      <c r="AE50" s="65"/>
      <c r="AF50" s="65"/>
      <c r="AG50" s="65"/>
      <c r="AH50" s="65"/>
      <c r="AI50" s="65"/>
      <c r="AJ50" s="66"/>
      <c r="AK50" s="66"/>
      <c r="AL50" s="67">
        <f t="shared" si="15"/>
        <v>0</v>
      </c>
      <c r="AM50" s="67">
        <f t="shared" si="16"/>
        <v>0</v>
      </c>
      <c r="AN50" s="68">
        <v>0.01</v>
      </c>
      <c r="AO50" s="68">
        <v>0.01</v>
      </c>
      <c r="AP50" s="68">
        <f t="shared" si="17"/>
        <v>1</v>
      </c>
      <c r="AQ50" s="68">
        <f t="shared" si="18"/>
        <v>0</v>
      </c>
      <c r="AR50" s="68">
        <f t="shared" si="19"/>
        <v>0</v>
      </c>
      <c r="AS50" s="68">
        <f t="shared" si="20"/>
        <v>0</v>
      </c>
      <c r="AT50" s="64">
        <f t="shared" si="21"/>
        <v>1</v>
      </c>
      <c r="AU50" s="64">
        <f t="shared" si="22"/>
        <v>0.66666666666666663</v>
      </c>
      <c r="AV50" s="69">
        <v>0.85</v>
      </c>
      <c r="AW50" s="69">
        <v>0.85</v>
      </c>
      <c r="AX50" s="69">
        <v>1.1000000000000001</v>
      </c>
      <c r="AY50" s="69">
        <f t="shared" si="23"/>
        <v>0</v>
      </c>
      <c r="AZ50" s="69">
        <f t="shared" si="24"/>
        <v>0</v>
      </c>
      <c r="BA50" s="69">
        <f t="shared" si="25"/>
        <v>0</v>
      </c>
      <c r="BB50" s="69">
        <f t="shared" si="26"/>
        <v>0</v>
      </c>
      <c r="BC50" s="69">
        <f t="shared" si="27"/>
        <v>0</v>
      </c>
      <c r="BD50" s="1">
        <f t="shared" si="0"/>
        <v>1</v>
      </c>
    </row>
    <row r="51" spans="1:57" hidden="1" x14ac:dyDescent="0.25">
      <c r="A51" s="60" t="s">
        <v>83</v>
      </c>
      <c r="B51" s="61" t="s">
        <v>72</v>
      </c>
      <c r="C51" s="62" t="s">
        <v>64</v>
      </c>
      <c r="D51" s="63" t="s">
        <v>65</v>
      </c>
      <c r="E51" s="60" t="s">
        <v>23</v>
      </c>
      <c r="F51" s="64">
        <v>45.607199999999999</v>
      </c>
      <c r="G51" s="65"/>
      <c r="H51" s="66"/>
      <c r="I51" s="66"/>
      <c r="J51" s="65"/>
      <c r="K51" s="65"/>
      <c r="L51" s="65"/>
      <c r="M51" s="65"/>
      <c r="N51" s="65"/>
      <c r="O51" s="66"/>
      <c r="P51" s="66"/>
      <c r="Q51" s="65"/>
      <c r="R51" s="65"/>
      <c r="S51" s="65"/>
      <c r="T51" s="65"/>
      <c r="U51" s="65"/>
      <c r="V51" s="66"/>
      <c r="W51" s="66"/>
      <c r="X51" s="65"/>
      <c r="Y51" s="65"/>
      <c r="Z51" s="65"/>
      <c r="AA51" s="65"/>
      <c r="AB51" s="65"/>
      <c r="AC51" s="66"/>
      <c r="AD51" s="66"/>
      <c r="AE51" s="65"/>
      <c r="AF51" s="65"/>
      <c r="AG51" s="65"/>
      <c r="AH51" s="65"/>
      <c r="AI51" s="65"/>
      <c r="AJ51" s="66"/>
      <c r="AK51" s="66"/>
      <c r="AL51" s="67">
        <f t="shared" si="15"/>
        <v>0</v>
      </c>
      <c r="AM51" s="67">
        <f t="shared" si="16"/>
        <v>0</v>
      </c>
      <c r="AN51" s="68">
        <v>0.01</v>
      </c>
      <c r="AO51" s="68">
        <v>0.01</v>
      </c>
      <c r="AP51" s="68">
        <f t="shared" si="17"/>
        <v>1</v>
      </c>
      <c r="AQ51" s="68">
        <f t="shared" si="18"/>
        <v>0</v>
      </c>
      <c r="AR51" s="68">
        <f t="shared" si="19"/>
        <v>0</v>
      </c>
      <c r="AS51" s="68">
        <f t="shared" si="20"/>
        <v>0</v>
      </c>
      <c r="AT51" s="64">
        <f t="shared" si="21"/>
        <v>1</v>
      </c>
      <c r="AU51" s="64">
        <f t="shared" si="22"/>
        <v>0.66666666666666663</v>
      </c>
      <c r="AV51" s="69">
        <v>0.85</v>
      </c>
      <c r="AW51" s="69">
        <v>0.85</v>
      </c>
      <c r="AX51" s="69">
        <v>1.1000000000000001</v>
      </c>
      <c r="AY51" s="69">
        <f t="shared" si="23"/>
        <v>0</v>
      </c>
      <c r="AZ51" s="69">
        <f t="shared" si="24"/>
        <v>0</v>
      </c>
      <c r="BA51" s="69">
        <f t="shared" si="25"/>
        <v>0</v>
      </c>
      <c r="BB51" s="69">
        <f t="shared" si="26"/>
        <v>0</v>
      </c>
      <c r="BC51" s="69">
        <f t="shared" si="27"/>
        <v>0</v>
      </c>
      <c r="BD51" s="1">
        <f t="shared" si="0"/>
        <v>1</v>
      </c>
    </row>
    <row r="52" spans="1:57" hidden="1" x14ac:dyDescent="0.25">
      <c r="A52" s="60" t="s">
        <v>83</v>
      </c>
      <c r="B52" s="61" t="s">
        <v>73</v>
      </c>
      <c r="C52" s="62" t="s">
        <v>64</v>
      </c>
      <c r="D52" s="63" t="s">
        <v>65</v>
      </c>
      <c r="E52" s="60" t="s">
        <v>23</v>
      </c>
      <c r="F52" s="64">
        <v>45.607199999999999</v>
      </c>
      <c r="G52" s="65"/>
      <c r="H52" s="66"/>
      <c r="I52" s="66"/>
      <c r="J52" s="65"/>
      <c r="K52" s="65"/>
      <c r="L52" s="65"/>
      <c r="M52" s="65"/>
      <c r="N52" s="65"/>
      <c r="O52" s="66"/>
      <c r="P52" s="66"/>
      <c r="Q52" s="65"/>
      <c r="R52" s="65"/>
      <c r="S52" s="65"/>
      <c r="T52" s="65"/>
      <c r="U52" s="65"/>
      <c r="V52" s="66"/>
      <c r="W52" s="66"/>
      <c r="X52" s="65"/>
      <c r="Y52" s="65"/>
      <c r="Z52" s="65"/>
      <c r="AA52" s="65"/>
      <c r="AB52" s="65"/>
      <c r="AC52" s="66"/>
      <c r="AD52" s="66"/>
      <c r="AE52" s="65"/>
      <c r="AF52" s="65"/>
      <c r="AG52" s="65"/>
      <c r="AH52" s="65"/>
      <c r="AI52" s="65"/>
      <c r="AJ52" s="66"/>
      <c r="AK52" s="66"/>
      <c r="AL52" s="67">
        <f t="shared" si="15"/>
        <v>0</v>
      </c>
      <c r="AM52" s="67">
        <f t="shared" si="16"/>
        <v>0</v>
      </c>
      <c r="AN52" s="68">
        <v>0.01</v>
      </c>
      <c r="AO52" s="68">
        <v>0.01</v>
      </c>
      <c r="AP52" s="68">
        <f t="shared" si="17"/>
        <v>1</v>
      </c>
      <c r="AQ52" s="68">
        <f t="shared" si="18"/>
        <v>0</v>
      </c>
      <c r="AR52" s="68">
        <f t="shared" si="19"/>
        <v>0</v>
      </c>
      <c r="AS52" s="68">
        <f t="shared" si="20"/>
        <v>0</v>
      </c>
      <c r="AT52" s="64">
        <f t="shared" si="21"/>
        <v>1</v>
      </c>
      <c r="AU52" s="64">
        <f t="shared" si="22"/>
        <v>0.66666666666666663</v>
      </c>
      <c r="AV52" s="69">
        <v>0.85</v>
      </c>
      <c r="AW52" s="69">
        <v>0.85</v>
      </c>
      <c r="AX52" s="69">
        <v>1.1000000000000001</v>
      </c>
      <c r="AY52" s="69">
        <f t="shared" si="23"/>
        <v>0</v>
      </c>
      <c r="AZ52" s="69">
        <f t="shared" si="24"/>
        <v>0</v>
      </c>
      <c r="BA52" s="69">
        <f t="shared" si="25"/>
        <v>0</v>
      </c>
      <c r="BB52" s="69">
        <f t="shared" si="26"/>
        <v>0</v>
      </c>
      <c r="BC52" s="69">
        <f t="shared" si="27"/>
        <v>0</v>
      </c>
      <c r="BD52" s="1">
        <f t="shared" si="0"/>
        <v>1</v>
      </c>
    </row>
    <row r="53" spans="1:57" hidden="1" x14ac:dyDescent="0.25">
      <c r="A53" s="60" t="s">
        <v>83</v>
      </c>
      <c r="B53" s="61" t="s">
        <v>74</v>
      </c>
      <c r="C53" s="62" t="s">
        <v>64</v>
      </c>
      <c r="D53" s="63" t="s">
        <v>65</v>
      </c>
      <c r="E53" s="60" t="s">
        <v>23</v>
      </c>
      <c r="F53" s="64">
        <v>45.607199999999999</v>
      </c>
      <c r="G53" s="65"/>
      <c r="H53" s="66"/>
      <c r="I53" s="66"/>
      <c r="J53" s="65"/>
      <c r="K53" s="65"/>
      <c r="L53" s="65"/>
      <c r="M53" s="65"/>
      <c r="N53" s="65"/>
      <c r="O53" s="66"/>
      <c r="P53" s="66"/>
      <c r="Q53" s="65"/>
      <c r="R53" s="65"/>
      <c r="S53" s="65"/>
      <c r="T53" s="65"/>
      <c r="U53" s="65"/>
      <c r="V53" s="66"/>
      <c r="W53" s="66"/>
      <c r="X53" s="65"/>
      <c r="Y53" s="65"/>
      <c r="Z53" s="65"/>
      <c r="AA53" s="65"/>
      <c r="AB53" s="65"/>
      <c r="AC53" s="66"/>
      <c r="AD53" s="66"/>
      <c r="AE53" s="65"/>
      <c r="AF53" s="65"/>
      <c r="AG53" s="65"/>
      <c r="AH53" s="65"/>
      <c r="AI53" s="65"/>
      <c r="AJ53" s="66"/>
      <c r="AK53" s="66"/>
      <c r="AL53" s="67">
        <f t="shared" si="15"/>
        <v>0</v>
      </c>
      <c r="AM53" s="67">
        <f t="shared" si="16"/>
        <v>0</v>
      </c>
      <c r="AN53" s="68">
        <v>0.01</v>
      </c>
      <c r="AO53" s="68">
        <v>0.01</v>
      </c>
      <c r="AP53" s="68">
        <f t="shared" si="17"/>
        <v>1</v>
      </c>
      <c r="AQ53" s="68">
        <f t="shared" si="18"/>
        <v>0</v>
      </c>
      <c r="AR53" s="68">
        <f t="shared" si="19"/>
        <v>0</v>
      </c>
      <c r="AS53" s="68">
        <f t="shared" si="20"/>
        <v>0</v>
      </c>
      <c r="AT53" s="64">
        <f t="shared" si="21"/>
        <v>1</v>
      </c>
      <c r="AU53" s="64">
        <f t="shared" si="22"/>
        <v>0.66666666666666663</v>
      </c>
      <c r="AV53" s="69">
        <v>0.85</v>
      </c>
      <c r="AW53" s="69">
        <v>0.85</v>
      </c>
      <c r="AX53" s="69">
        <v>1.1000000000000001</v>
      </c>
      <c r="AY53" s="69">
        <f t="shared" si="23"/>
        <v>0</v>
      </c>
      <c r="AZ53" s="69">
        <f t="shared" si="24"/>
        <v>0</v>
      </c>
      <c r="BA53" s="69">
        <f t="shared" si="25"/>
        <v>0</v>
      </c>
      <c r="BB53" s="69">
        <f t="shared" si="26"/>
        <v>0</v>
      </c>
      <c r="BC53" s="69">
        <f t="shared" si="27"/>
        <v>0</v>
      </c>
      <c r="BD53" s="1">
        <f t="shared" si="0"/>
        <v>1</v>
      </c>
    </row>
    <row r="54" spans="1:57" hidden="1" x14ac:dyDescent="0.25">
      <c r="A54" s="60" t="s">
        <v>83</v>
      </c>
      <c r="B54" s="61" t="s">
        <v>75</v>
      </c>
      <c r="C54" s="62" t="s">
        <v>64</v>
      </c>
      <c r="D54" s="63" t="s">
        <v>65</v>
      </c>
      <c r="E54" s="60" t="s">
        <v>20</v>
      </c>
      <c r="F54" s="64">
        <v>45.607199999999999</v>
      </c>
      <c r="G54" s="65"/>
      <c r="H54" s="66"/>
      <c r="I54" s="66"/>
      <c r="J54" s="65"/>
      <c r="K54" s="65"/>
      <c r="L54" s="65"/>
      <c r="M54" s="65"/>
      <c r="N54" s="65"/>
      <c r="O54" s="66"/>
      <c r="P54" s="66"/>
      <c r="Q54" s="65"/>
      <c r="R54" s="65"/>
      <c r="S54" s="65"/>
      <c r="T54" s="65"/>
      <c r="U54" s="65"/>
      <c r="V54" s="66"/>
      <c r="W54" s="66"/>
      <c r="X54" s="65"/>
      <c r="Y54" s="65"/>
      <c r="Z54" s="65"/>
      <c r="AA54" s="65"/>
      <c r="AB54" s="65"/>
      <c r="AC54" s="66"/>
      <c r="AD54" s="66"/>
      <c r="AE54" s="65"/>
      <c r="AF54" s="65"/>
      <c r="AG54" s="65"/>
      <c r="AH54" s="65"/>
      <c r="AI54" s="65"/>
      <c r="AJ54" s="66"/>
      <c r="AK54" s="66"/>
      <c r="AL54" s="67">
        <f t="shared" si="15"/>
        <v>0</v>
      </c>
      <c r="AM54" s="67">
        <f t="shared" si="16"/>
        <v>0</v>
      </c>
      <c r="AN54" s="68">
        <v>0.01</v>
      </c>
      <c r="AO54" s="68">
        <v>0.01</v>
      </c>
      <c r="AP54" s="68">
        <f t="shared" si="17"/>
        <v>1</v>
      </c>
      <c r="AQ54" s="68">
        <f t="shared" si="18"/>
        <v>0</v>
      </c>
      <c r="AR54" s="68">
        <f t="shared" si="19"/>
        <v>0</v>
      </c>
      <c r="AS54" s="68">
        <f t="shared" si="20"/>
        <v>0</v>
      </c>
      <c r="AT54" s="64">
        <f t="shared" si="21"/>
        <v>1</v>
      </c>
      <c r="AU54" s="64">
        <f t="shared" si="22"/>
        <v>0.66666666666666663</v>
      </c>
      <c r="AV54" s="69">
        <v>0.85</v>
      </c>
      <c r="AW54" s="69">
        <v>0.85</v>
      </c>
      <c r="AX54" s="69">
        <v>1.1000000000000001</v>
      </c>
      <c r="AY54" s="69">
        <f t="shared" si="23"/>
        <v>0</v>
      </c>
      <c r="AZ54" s="69">
        <f t="shared" si="24"/>
        <v>0</v>
      </c>
      <c r="BA54" s="69">
        <f t="shared" si="25"/>
        <v>0</v>
      </c>
      <c r="BB54" s="69">
        <f t="shared" si="26"/>
        <v>0</v>
      </c>
      <c r="BC54" s="69">
        <f t="shared" si="27"/>
        <v>0</v>
      </c>
      <c r="BD54" s="1">
        <f t="shared" si="0"/>
        <v>1</v>
      </c>
    </row>
    <row r="55" spans="1:57" hidden="1" x14ac:dyDescent="0.25">
      <c r="A55" s="60" t="s">
        <v>83</v>
      </c>
      <c r="B55" s="61" t="s">
        <v>76</v>
      </c>
      <c r="C55" s="62" t="s">
        <v>64</v>
      </c>
      <c r="D55" s="63" t="s">
        <v>65</v>
      </c>
      <c r="E55" s="60" t="s">
        <v>20</v>
      </c>
      <c r="F55" s="64">
        <v>45.607199999999999</v>
      </c>
      <c r="G55" s="65"/>
      <c r="H55" s="66"/>
      <c r="I55" s="66"/>
      <c r="J55" s="65"/>
      <c r="K55" s="65"/>
      <c r="L55" s="65"/>
      <c r="M55" s="65"/>
      <c r="N55" s="65"/>
      <c r="O55" s="66"/>
      <c r="P55" s="66"/>
      <c r="Q55" s="65"/>
      <c r="R55" s="65"/>
      <c r="S55" s="65"/>
      <c r="T55" s="65"/>
      <c r="U55" s="65"/>
      <c r="V55" s="66"/>
      <c r="W55" s="66"/>
      <c r="X55" s="65"/>
      <c r="Y55" s="65"/>
      <c r="Z55" s="65"/>
      <c r="AA55" s="65"/>
      <c r="AB55" s="65"/>
      <c r="AC55" s="66"/>
      <c r="AD55" s="66"/>
      <c r="AE55" s="65"/>
      <c r="AF55" s="65"/>
      <c r="AG55" s="65"/>
      <c r="AH55" s="65"/>
      <c r="AI55" s="65"/>
      <c r="AJ55" s="66"/>
      <c r="AK55" s="66"/>
      <c r="AL55" s="67">
        <f t="shared" si="15"/>
        <v>0</v>
      </c>
      <c r="AM55" s="67">
        <f t="shared" si="16"/>
        <v>0</v>
      </c>
      <c r="AN55" s="68">
        <v>0.01</v>
      </c>
      <c r="AO55" s="68">
        <v>0.01</v>
      </c>
      <c r="AP55" s="68">
        <f t="shared" si="17"/>
        <v>1</v>
      </c>
      <c r="AQ55" s="68">
        <f t="shared" si="18"/>
        <v>0</v>
      </c>
      <c r="AR55" s="68">
        <f t="shared" si="19"/>
        <v>0</v>
      </c>
      <c r="AS55" s="68">
        <f t="shared" si="20"/>
        <v>0</v>
      </c>
      <c r="AT55" s="64">
        <f t="shared" si="21"/>
        <v>1</v>
      </c>
      <c r="AU55" s="64">
        <f t="shared" si="22"/>
        <v>0.66666666666666663</v>
      </c>
      <c r="AV55" s="69">
        <v>1.2</v>
      </c>
      <c r="AW55" s="69">
        <v>0.85</v>
      </c>
      <c r="AX55" s="69">
        <v>1.1000000000000001</v>
      </c>
      <c r="AY55" s="69">
        <f t="shared" si="23"/>
        <v>0</v>
      </c>
      <c r="AZ55" s="69">
        <f t="shared" si="24"/>
        <v>0</v>
      </c>
      <c r="BA55" s="69">
        <f t="shared" si="25"/>
        <v>0</v>
      </c>
      <c r="BB55" s="69">
        <f t="shared" si="26"/>
        <v>0</v>
      </c>
      <c r="BC55" s="69">
        <f t="shared" si="27"/>
        <v>0</v>
      </c>
      <c r="BD55" s="1">
        <f t="shared" si="0"/>
        <v>1</v>
      </c>
    </row>
    <row r="56" spans="1:57" hidden="1" x14ac:dyDescent="0.25">
      <c r="A56" s="60" t="s">
        <v>83</v>
      </c>
      <c r="B56" s="61" t="s">
        <v>77</v>
      </c>
      <c r="C56" s="62" t="s">
        <v>64</v>
      </c>
      <c r="D56" s="63" t="s">
        <v>65</v>
      </c>
      <c r="E56" s="60" t="s">
        <v>20</v>
      </c>
      <c r="F56" s="64">
        <v>45.607199999999999</v>
      </c>
      <c r="G56" s="65"/>
      <c r="H56" s="66"/>
      <c r="I56" s="66"/>
      <c r="J56" s="65"/>
      <c r="K56" s="65"/>
      <c r="L56" s="65"/>
      <c r="M56" s="65"/>
      <c r="N56" s="65"/>
      <c r="O56" s="66"/>
      <c r="P56" s="66"/>
      <c r="Q56" s="65"/>
      <c r="R56" s="65"/>
      <c r="S56" s="65"/>
      <c r="T56" s="65"/>
      <c r="U56" s="65"/>
      <c r="V56" s="66"/>
      <c r="W56" s="66"/>
      <c r="X56" s="65"/>
      <c r="Y56" s="65"/>
      <c r="Z56" s="65"/>
      <c r="AA56" s="65"/>
      <c r="AB56" s="65"/>
      <c r="AC56" s="66"/>
      <c r="AD56" s="66"/>
      <c r="AE56" s="65"/>
      <c r="AF56" s="65"/>
      <c r="AG56" s="65"/>
      <c r="AH56" s="65"/>
      <c r="AI56" s="65"/>
      <c r="AJ56" s="66"/>
      <c r="AK56" s="66"/>
      <c r="AL56" s="67">
        <f t="shared" si="15"/>
        <v>0</v>
      </c>
      <c r="AM56" s="67">
        <f t="shared" si="16"/>
        <v>0</v>
      </c>
      <c r="AN56" s="68">
        <v>0.01</v>
      </c>
      <c r="AO56" s="68">
        <v>0.01</v>
      </c>
      <c r="AP56" s="68">
        <f t="shared" si="17"/>
        <v>1</v>
      </c>
      <c r="AQ56" s="68">
        <f t="shared" si="18"/>
        <v>0</v>
      </c>
      <c r="AR56" s="68">
        <f t="shared" si="19"/>
        <v>0</v>
      </c>
      <c r="AS56" s="68">
        <f t="shared" si="20"/>
        <v>0</v>
      </c>
      <c r="AT56" s="64">
        <f t="shared" si="21"/>
        <v>1</v>
      </c>
      <c r="AU56" s="64">
        <f t="shared" si="22"/>
        <v>0.66666666666666663</v>
      </c>
      <c r="AV56" s="69">
        <v>1.2</v>
      </c>
      <c r="AW56" s="69">
        <v>0.85</v>
      </c>
      <c r="AX56" s="69">
        <v>1.1000000000000001</v>
      </c>
      <c r="AY56" s="69">
        <f t="shared" si="23"/>
        <v>0</v>
      </c>
      <c r="AZ56" s="69">
        <f t="shared" si="24"/>
        <v>0</v>
      </c>
      <c r="BA56" s="69">
        <f t="shared" si="25"/>
        <v>0</v>
      </c>
      <c r="BB56" s="69">
        <f t="shared" si="26"/>
        <v>0</v>
      </c>
      <c r="BC56" s="69">
        <f t="shared" si="27"/>
        <v>0</v>
      </c>
      <c r="BD56" s="1">
        <f t="shared" si="0"/>
        <v>1</v>
      </c>
    </row>
    <row r="57" spans="1:57" hidden="1" x14ac:dyDescent="0.25">
      <c r="A57" s="60" t="s">
        <v>83</v>
      </c>
      <c r="B57" s="61" t="s">
        <v>78</v>
      </c>
      <c r="C57" s="62" t="s">
        <v>64</v>
      </c>
      <c r="D57" s="63" t="s">
        <v>65</v>
      </c>
      <c r="E57" s="60" t="s">
        <v>20</v>
      </c>
      <c r="F57" s="64">
        <v>45.607199999999999</v>
      </c>
      <c r="G57" s="65"/>
      <c r="H57" s="66"/>
      <c r="I57" s="66"/>
      <c r="J57" s="65"/>
      <c r="K57" s="65"/>
      <c r="L57" s="65"/>
      <c r="M57" s="65"/>
      <c r="N57" s="65"/>
      <c r="O57" s="66"/>
      <c r="P57" s="66"/>
      <c r="Q57" s="65"/>
      <c r="R57" s="65"/>
      <c r="S57" s="65"/>
      <c r="T57" s="65"/>
      <c r="U57" s="65"/>
      <c r="V57" s="66"/>
      <c r="W57" s="66"/>
      <c r="X57" s="65"/>
      <c r="Y57" s="65"/>
      <c r="Z57" s="65"/>
      <c r="AA57" s="65"/>
      <c r="AB57" s="65"/>
      <c r="AC57" s="66"/>
      <c r="AD57" s="66"/>
      <c r="AE57" s="65"/>
      <c r="AF57" s="65"/>
      <c r="AG57" s="65"/>
      <c r="AH57" s="65"/>
      <c r="AI57" s="65"/>
      <c r="AJ57" s="66"/>
      <c r="AK57" s="66"/>
      <c r="AL57" s="67">
        <f t="shared" si="15"/>
        <v>0</v>
      </c>
      <c r="AM57" s="67">
        <f t="shared" si="16"/>
        <v>0</v>
      </c>
      <c r="AN57" s="68">
        <v>0.01</v>
      </c>
      <c r="AO57" s="68">
        <v>0.01</v>
      </c>
      <c r="AP57" s="68">
        <f t="shared" si="17"/>
        <v>1</v>
      </c>
      <c r="AQ57" s="68">
        <f t="shared" si="18"/>
        <v>0</v>
      </c>
      <c r="AR57" s="68">
        <f t="shared" si="19"/>
        <v>0</v>
      </c>
      <c r="AS57" s="68">
        <f t="shared" si="20"/>
        <v>0</v>
      </c>
      <c r="AT57" s="64">
        <f t="shared" si="21"/>
        <v>1</v>
      </c>
      <c r="AU57" s="64">
        <f t="shared" si="22"/>
        <v>0.66666666666666663</v>
      </c>
      <c r="AV57" s="69">
        <v>1.2</v>
      </c>
      <c r="AW57" s="69">
        <v>0.85</v>
      </c>
      <c r="AX57" s="69">
        <v>1.1000000000000001</v>
      </c>
      <c r="AY57" s="69">
        <f t="shared" si="23"/>
        <v>0</v>
      </c>
      <c r="AZ57" s="69">
        <f t="shared" si="24"/>
        <v>0</v>
      </c>
      <c r="BA57" s="69">
        <f t="shared" si="25"/>
        <v>0</v>
      </c>
      <c r="BB57" s="69">
        <f t="shared" si="26"/>
        <v>0</v>
      </c>
      <c r="BC57" s="69">
        <f t="shared" si="27"/>
        <v>0</v>
      </c>
      <c r="BD57" s="1">
        <f t="shared" si="0"/>
        <v>1</v>
      </c>
    </row>
    <row r="58" spans="1:57" hidden="1" x14ac:dyDescent="0.25">
      <c r="A58" s="60" t="s">
        <v>83</v>
      </c>
      <c r="B58" s="61" t="s">
        <v>79</v>
      </c>
      <c r="C58" s="62" t="s">
        <v>64</v>
      </c>
      <c r="D58" s="63" t="s">
        <v>65</v>
      </c>
      <c r="E58" s="60" t="s">
        <v>20</v>
      </c>
      <c r="F58" s="64">
        <v>45.607199999999999</v>
      </c>
      <c r="G58" s="65"/>
      <c r="H58" s="66"/>
      <c r="I58" s="66"/>
      <c r="J58" s="65"/>
      <c r="K58" s="65"/>
      <c r="L58" s="65"/>
      <c r="M58" s="65"/>
      <c r="N58" s="65"/>
      <c r="O58" s="66"/>
      <c r="P58" s="66"/>
      <c r="Q58" s="65"/>
      <c r="R58" s="65"/>
      <c r="S58" s="65"/>
      <c r="T58" s="65"/>
      <c r="U58" s="65"/>
      <c r="V58" s="66"/>
      <c r="W58" s="66"/>
      <c r="X58" s="65"/>
      <c r="Y58" s="65"/>
      <c r="Z58" s="65"/>
      <c r="AA58" s="65"/>
      <c r="AB58" s="65"/>
      <c r="AC58" s="66"/>
      <c r="AD58" s="66"/>
      <c r="AE58" s="65"/>
      <c r="AF58" s="65"/>
      <c r="AG58" s="65"/>
      <c r="AH58" s="65"/>
      <c r="AI58" s="65"/>
      <c r="AJ58" s="66"/>
      <c r="AK58" s="66"/>
      <c r="AL58" s="67">
        <f t="shared" si="15"/>
        <v>0</v>
      </c>
      <c r="AM58" s="67">
        <f t="shared" si="16"/>
        <v>0</v>
      </c>
      <c r="AN58" s="68">
        <v>0.01</v>
      </c>
      <c r="AO58" s="68">
        <v>0.01</v>
      </c>
      <c r="AP58" s="68">
        <f t="shared" si="17"/>
        <v>1</v>
      </c>
      <c r="AQ58" s="68">
        <f t="shared" si="18"/>
        <v>0</v>
      </c>
      <c r="AR58" s="68">
        <f t="shared" si="19"/>
        <v>0</v>
      </c>
      <c r="AS58" s="68">
        <f t="shared" si="20"/>
        <v>0</v>
      </c>
      <c r="AT58" s="64">
        <f t="shared" si="21"/>
        <v>1</v>
      </c>
      <c r="AU58" s="64">
        <f t="shared" si="22"/>
        <v>0.66666666666666663</v>
      </c>
      <c r="AV58" s="69">
        <v>1.2</v>
      </c>
      <c r="AW58" s="69">
        <v>0.85</v>
      </c>
      <c r="AX58" s="69">
        <v>1.1000000000000001</v>
      </c>
      <c r="AY58" s="69">
        <f t="shared" si="23"/>
        <v>0</v>
      </c>
      <c r="AZ58" s="69">
        <f t="shared" si="24"/>
        <v>0</v>
      </c>
      <c r="BA58" s="69">
        <f t="shared" si="25"/>
        <v>0</v>
      </c>
      <c r="BB58" s="69">
        <f t="shared" si="26"/>
        <v>0</v>
      </c>
      <c r="BC58" s="69">
        <f t="shared" si="27"/>
        <v>0</v>
      </c>
      <c r="BD58" s="1">
        <f t="shared" si="0"/>
        <v>1</v>
      </c>
    </row>
    <row r="59" spans="1:57" hidden="1" x14ac:dyDescent="0.25">
      <c r="A59" s="60" t="s">
        <v>83</v>
      </c>
      <c r="B59" s="61" t="s">
        <v>80</v>
      </c>
      <c r="C59" s="62" t="s">
        <v>64</v>
      </c>
      <c r="D59" s="63" t="s">
        <v>65</v>
      </c>
      <c r="E59" s="60" t="s">
        <v>20</v>
      </c>
      <c r="F59" s="64">
        <v>45.607199999999999</v>
      </c>
      <c r="G59" s="65"/>
      <c r="H59" s="66"/>
      <c r="I59" s="66"/>
      <c r="J59" s="65"/>
      <c r="K59" s="65"/>
      <c r="L59" s="65"/>
      <c r="M59" s="65"/>
      <c r="N59" s="65"/>
      <c r="O59" s="66"/>
      <c r="P59" s="66"/>
      <c r="Q59" s="65"/>
      <c r="R59" s="65"/>
      <c r="S59" s="65"/>
      <c r="T59" s="65"/>
      <c r="U59" s="65"/>
      <c r="V59" s="66"/>
      <c r="W59" s="66"/>
      <c r="X59" s="65"/>
      <c r="Y59" s="65"/>
      <c r="Z59" s="65"/>
      <c r="AA59" s="65"/>
      <c r="AB59" s="65"/>
      <c r="AC59" s="66"/>
      <c r="AD59" s="66"/>
      <c r="AE59" s="65"/>
      <c r="AF59" s="65"/>
      <c r="AG59" s="65"/>
      <c r="AH59" s="65"/>
      <c r="AI59" s="65"/>
      <c r="AJ59" s="66"/>
      <c r="AK59" s="66"/>
      <c r="AL59" s="67">
        <f t="shared" si="15"/>
        <v>0</v>
      </c>
      <c r="AM59" s="67">
        <f t="shared" si="16"/>
        <v>0</v>
      </c>
      <c r="AN59" s="68">
        <v>0.01</v>
      </c>
      <c r="AO59" s="68">
        <v>0.01</v>
      </c>
      <c r="AP59" s="68">
        <f t="shared" si="17"/>
        <v>1</v>
      </c>
      <c r="AQ59" s="68">
        <f t="shared" si="18"/>
        <v>0</v>
      </c>
      <c r="AR59" s="68">
        <f t="shared" si="19"/>
        <v>0</v>
      </c>
      <c r="AS59" s="68">
        <f t="shared" si="20"/>
        <v>0</v>
      </c>
      <c r="AT59" s="64">
        <f t="shared" si="21"/>
        <v>1</v>
      </c>
      <c r="AU59" s="64">
        <f t="shared" si="22"/>
        <v>0.66666666666666663</v>
      </c>
      <c r="AV59" s="69">
        <v>1.2</v>
      </c>
      <c r="AW59" s="69">
        <v>0.85</v>
      </c>
      <c r="AX59" s="69">
        <v>1.1000000000000001</v>
      </c>
      <c r="AY59" s="69">
        <f t="shared" si="23"/>
        <v>0</v>
      </c>
      <c r="AZ59" s="69">
        <f t="shared" si="24"/>
        <v>0</v>
      </c>
      <c r="BA59" s="69">
        <f t="shared" si="25"/>
        <v>0</v>
      </c>
      <c r="BB59" s="69">
        <f t="shared" si="26"/>
        <v>0</v>
      </c>
      <c r="BC59" s="69">
        <f t="shared" si="27"/>
        <v>0</v>
      </c>
      <c r="BD59" s="1">
        <f t="shared" si="0"/>
        <v>1</v>
      </c>
    </row>
    <row r="60" spans="1:57" hidden="1" x14ac:dyDescent="0.25">
      <c r="A60" s="60" t="s">
        <v>83</v>
      </c>
      <c r="B60" s="61" t="s">
        <v>81</v>
      </c>
      <c r="C60" s="62" t="s">
        <v>64</v>
      </c>
      <c r="D60" s="63" t="s">
        <v>65</v>
      </c>
      <c r="E60" s="60" t="s">
        <v>23</v>
      </c>
      <c r="F60" s="64">
        <v>45.607199999999999</v>
      </c>
      <c r="G60" s="65"/>
      <c r="H60" s="66"/>
      <c r="I60" s="66"/>
      <c r="J60" s="65"/>
      <c r="K60" s="65"/>
      <c r="L60" s="65"/>
      <c r="M60" s="65"/>
      <c r="N60" s="65"/>
      <c r="O60" s="66"/>
      <c r="P60" s="66"/>
      <c r="Q60" s="65"/>
      <c r="R60" s="65"/>
      <c r="S60" s="65"/>
      <c r="T60" s="65"/>
      <c r="U60" s="65"/>
      <c r="V60" s="66"/>
      <c r="W60" s="66"/>
      <c r="X60" s="65"/>
      <c r="Y60" s="65"/>
      <c r="Z60" s="65"/>
      <c r="AA60" s="65"/>
      <c r="AB60" s="65"/>
      <c r="AC60" s="66"/>
      <c r="AD60" s="66"/>
      <c r="AE60" s="65"/>
      <c r="AF60" s="65"/>
      <c r="AG60" s="65"/>
      <c r="AH60" s="65"/>
      <c r="AI60" s="65"/>
      <c r="AJ60" s="66"/>
      <c r="AK60" s="66"/>
      <c r="AL60" s="67">
        <f t="shared" si="15"/>
        <v>0</v>
      </c>
      <c r="AM60" s="67">
        <f t="shared" si="16"/>
        <v>0</v>
      </c>
      <c r="AN60" s="68">
        <v>0.01</v>
      </c>
      <c r="AO60" s="68">
        <v>0.01</v>
      </c>
      <c r="AP60" s="68">
        <f t="shared" si="17"/>
        <v>1</v>
      </c>
      <c r="AQ60" s="68">
        <f t="shared" si="18"/>
        <v>0</v>
      </c>
      <c r="AR60" s="68">
        <f t="shared" si="19"/>
        <v>0</v>
      </c>
      <c r="AS60" s="68">
        <f t="shared" si="20"/>
        <v>0</v>
      </c>
      <c r="AT60" s="64">
        <f t="shared" si="21"/>
        <v>1</v>
      </c>
      <c r="AU60" s="64">
        <f t="shared" si="22"/>
        <v>0.66666666666666663</v>
      </c>
      <c r="AV60" s="69">
        <v>1.2</v>
      </c>
      <c r="AW60" s="69">
        <v>0.85</v>
      </c>
      <c r="AX60" s="69">
        <v>1.1000000000000001</v>
      </c>
      <c r="AY60" s="69">
        <f t="shared" si="23"/>
        <v>0</v>
      </c>
      <c r="AZ60" s="69">
        <f t="shared" si="24"/>
        <v>0</v>
      </c>
      <c r="BA60" s="69">
        <f t="shared" si="25"/>
        <v>0</v>
      </c>
      <c r="BB60" s="69">
        <f t="shared" si="26"/>
        <v>0</v>
      </c>
      <c r="BC60" s="69">
        <f t="shared" si="27"/>
        <v>0</v>
      </c>
      <c r="BD60" s="1">
        <f t="shared" si="0"/>
        <v>1</v>
      </c>
    </row>
    <row r="61" spans="1:57" hidden="1" x14ac:dyDescent="0.25">
      <c r="A61" s="60" t="s">
        <v>83</v>
      </c>
      <c r="B61" s="61" t="s">
        <v>82</v>
      </c>
      <c r="C61" s="62" t="s">
        <v>64</v>
      </c>
      <c r="D61" s="63" t="s">
        <v>65</v>
      </c>
      <c r="E61" s="60" t="s">
        <v>23</v>
      </c>
      <c r="F61" s="64">
        <v>45.607199999999999</v>
      </c>
      <c r="G61" s="65"/>
      <c r="H61" s="66"/>
      <c r="I61" s="66"/>
      <c r="J61" s="65"/>
      <c r="K61" s="65"/>
      <c r="L61" s="65"/>
      <c r="M61" s="65"/>
      <c r="N61" s="65"/>
      <c r="O61" s="66"/>
      <c r="P61" s="66"/>
      <c r="Q61" s="65"/>
      <c r="R61" s="65"/>
      <c r="S61" s="65"/>
      <c r="T61" s="65"/>
      <c r="U61" s="65"/>
      <c r="V61" s="66"/>
      <c r="W61" s="66"/>
      <c r="X61" s="65"/>
      <c r="Y61" s="65"/>
      <c r="Z61" s="65"/>
      <c r="AA61" s="65"/>
      <c r="AB61" s="65"/>
      <c r="AC61" s="66"/>
      <c r="AD61" s="66"/>
      <c r="AE61" s="65"/>
      <c r="AF61" s="65"/>
      <c r="AG61" s="65"/>
      <c r="AH61" s="65"/>
      <c r="AI61" s="65"/>
      <c r="AJ61" s="66"/>
      <c r="AK61" s="66"/>
      <c r="AL61" s="67">
        <f t="shared" si="15"/>
        <v>0</v>
      </c>
      <c r="AM61" s="67">
        <f t="shared" si="16"/>
        <v>0</v>
      </c>
      <c r="AN61" s="68">
        <v>0.01</v>
      </c>
      <c r="AO61" s="68">
        <v>0.01</v>
      </c>
      <c r="AP61" s="68">
        <f t="shared" si="17"/>
        <v>1</v>
      </c>
      <c r="AQ61" s="68">
        <f t="shared" si="18"/>
        <v>0</v>
      </c>
      <c r="AR61" s="68">
        <f t="shared" si="19"/>
        <v>0</v>
      </c>
      <c r="AS61" s="68">
        <f t="shared" si="20"/>
        <v>0</v>
      </c>
      <c r="AT61" s="64">
        <f t="shared" si="21"/>
        <v>1</v>
      </c>
      <c r="AU61" s="64">
        <f t="shared" si="22"/>
        <v>0.66666666666666663</v>
      </c>
      <c r="AV61" s="69">
        <v>0.85</v>
      </c>
      <c r="AW61" s="69">
        <v>0.85</v>
      </c>
      <c r="AX61" s="69">
        <v>1.1000000000000001</v>
      </c>
      <c r="AY61" s="69">
        <f t="shared" si="23"/>
        <v>0</v>
      </c>
      <c r="AZ61" s="69">
        <f t="shared" si="24"/>
        <v>0</v>
      </c>
      <c r="BA61" s="69">
        <f t="shared" si="25"/>
        <v>0</v>
      </c>
      <c r="BB61" s="69">
        <f t="shared" si="26"/>
        <v>0</v>
      </c>
      <c r="BC61" s="69">
        <f t="shared" si="27"/>
        <v>0</v>
      </c>
      <c r="BD61" s="1">
        <f t="shared" si="0"/>
        <v>1</v>
      </c>
    </row>
    <row r="62" spans="1:57" hidden="1" x14ac:dyDescent="0.25">
      <c r="B62" s="70"/>
      <c r="C62" s="71"/>
      <c r="D62" s="71"/>
      <c r="E62" s="71"/>
      <c r="F62" s="71"/>
      <c r="G62" s="72">
        <f t="shared" ref="G62:AK62" si="28">COUNTA(G44:G61)</f>
        <v>0</v>
      </c>
      <c r="H62" s="72">
        <f t="shared" si="28"/>
        <v>0</v>
      </c>
      <c r="I62" s="72">
        <f t="shared" si="28"/>
        <v>0</v>
      </c>
      <c r="J62" s="72">
        <f t="shared" si="28"/>
        <v>0</v>
      </c>
      <c r="K62" s="72">
        <f t="shared" si="28"/>
        <v>0</v>
      </c>
      <c r="L62" s="72">
        <f t="shared" si="28"/>
        <v>0</v>
      </c>
      <c r="M62" s="72">
        <f t="shared" si="28"/>
        <v>0</v>
      </c>
      <c r="N62" s="72">
        <f t="shared" si="28"/>
        <v>0</v>
      </c>
      <c r="O62" s="72">
        <f t="shared" si="28"/>
        <v>0</v>
      </c>
      <c r="P62" s="72">
        <f t="shared" si="28"/>
        <v>0</v>
      </c>
      <c r="Q62" s="72">
        <f t="shared" si="28"/>
        <v>0</v>
      </c>
      <c r="R62" s="72">
        <f t="shared" si="28"/>
        <v>0</v>
      </c>
      <c r="S62" s="72">
        <f t="shared" si="28"/>
        <v>0</v>
      </c>
      <c r="T62" s="72">
        <f t="shared" si="28"/>
        <v>0</v>
      </c>
      <c r="U62" s="72">
        <f t="shared" si="28"/>
        <v>0</v>
      </c>
      <c r="V62" s="72">
        <f t="shared" si="28"/>
        <v>0</v>
      </c>
      <c r="W62" s="72">
        <f t="shared" si="28"/>
        <v>0</v>
      </c>
      <c r="X62" s="65">
        <f t="shared" si="28"/>
        <v>0</v>
      </c>
      <c r="Y62" s="72">
        <f t="shared" si="28"/>
        <v>0</v>
      </c>
      <c r="Z62" s="72">
        <f t="shared" si="28"/>
        <v>0</v>
      </c>
      <c r="AA62" s="72">
        <f t="shared" si="28"/>
        <v>0</v>
      </c>
      <c r="AB62" s="72">
        <f t="shared" si="28"/>
        <v>0</v>
      </c>
      <c r="AC62" s="72">
        <f t="shared" si="28"/>
        <v>0</v>
      </c>
      <c r="AD62" s="72">
        <f t="shared" si="28"/>
        <v>0</v>
      </c>
      <c r="AE62" s="72">
        <f t="shared" si="28"/>
        <v>0</v>
      </c>
      <c r="AF62" s="72">
        <f t="shared" si="28"/>
        <v>0</v>
      </c>
      <c r="AG62" s="72">
        <f t="shared" si="28"/>
        <v>0</v>
      </c>
      <c r="AH62" s="72">
        <f t="shared" si="28"/>
        <v>0</v>
      </c>
      <c r="AI62" s="72">
        <f t="shared" si="28"/>
        <v>0</v>
      </c>
      <c r="AJ62" s="72">
        <f t="shared" si="28"/>
        <v>0</v>
      </c>
      <c r="AK62" s="72">
        <f t="shared" si="28"/>
        <v>0</v>
      </c>
      <c r="AL62" s="67">
        <f>SUM(AL44:AL61)</f>
        <v>0</v>
      </c>
      <c r="AM62" s="67">
        <f>SUM(AM44:AM61)</f>
        <v>0</v>
      </c>
      <c r="AN62" s="73"/>
      <c r="AO62" s="73"/>
      <c r="AP62" s="73"/>
      <c r="AQ62" s="74">
        <f>SUM(AQ44:AQ61)</f>
        <v>0</v>
      </c>
      <c r="AR62" s="74">
        <f>SUM(AR44:AR61)</f>
        <v>0</v>
      </c>
      <c r="AS62" s="74">
        <f>SUM(AS44:AS61)</f>
        <v>0</v>
      </c>
      <c r="AT62" s="73"/>
      <c r="AU62" s="73"/>
      <c r="AV62" s="69"/>
      <c r="AW62" s="69"/>
      <c r="AX62" s="69"/>
      <c r="AY62" s="75">
        <f>SUM(AY44:AY61)</f>
        <v>0</v>
      </c>
      <c r="AZ62" s="75">
        <f>SUM(AZ44:AZ61)</f>
        <v>0</v>
      </c>
      <c r="BA62" s="75">
        <f>SUM(BA44:BA61)</f>
        <v>0</v>
      </c>
      <c r="BB62" s="75">
        <f>SUM(BB44:BB61)</f>
        <v>0</v>
      </c>
      <c r="BC62" s="75">
        <f>SUM(BC44:BC61)</f>
        <v>0</v>
      </c>
      <c r="BD62" s="1">
        <f t="shared" si="0"/>
        <v>0</v>
      </c>
    </row>
    <row r="63" spans="1:57" s="33" customFormat="1" hidden="1" x14ac:dyDescent="0.25">
      <c r="AL63" s="32"/>
      <c r="AM63" s="32"/>
      <c r="AN63" s="20">
        <f>SUMIF(E44:E61,"NPT",AL44:AL61)</f>
        <v>0</v>
      </c>
      <c r="AO63" s="20">
        <f>SUMIF(E44:E61,"PT",AL44:AL61)</f>
        <v>0</v>
      </c>
      <c r="AP63" s="20"/>
      <c r="AQ63" s="20"/>
      <c r="AR63" s="20"/>
      <c r="AS63" s="20">
        <f>SUMIF(E44:E61,"NPT",AS44:AS61)</f>
        <v>0</v>
      </c>
      <c r="AT63" s="20">
        <f>SUMIF(E44:E61,"PT",AS44:AS61)</f>
        <v>0</v>
      </c>
      <c r="AU63" s="20"/>
      <c r="AV63" s="20"/>
      <c r="AW63" s="20"/>
      <c r="AX63" s="20"/>
      <c r="AZ63" s="76">
        <f>SUMIF(E44:E61,"NPT",AY44:AY61)</f>
        <v>0</v>
      </c>
      <c r="BA63" s="76">
        <f>SUMIF(E44:E61,"PT",AY44:AY61)</f>
        <v>0</v>
      </c>
      <c r="BC63" s="32"/>
      <c r="BD63" s="1">
        <f t="shared" si="0"/>
        <v>0</v>
      </c>
      <c r="BE63" s="1"/>
    </row>
    <row r="64" spans="1:57" s="33" customFormat="1" hidden="1" x14ac:dyDescent="0.25">
      <c r="AL64" s="32"/>
      <c r="AM64" s="32"/>
      <c r="AN64" s="20">
        <f>SUMIF(E44:E61,"NPT",AM44:AM61)</f>
        <v>0</v>
      </c>
      <c r="AO64" s="20">
        <f>SUMIF(E44:E61,"PT",AM44:AM61)</f>
        <v>0</v>
      </c>
      <c r="BC64" s="32"/>
      <c r="BD64" s="1">
        <f t="shared" si="0"/>
        <v>0</v>
      </c>
      <c r="BE64" s="1"/>
    </row>
    <row r="65" spans="1:56" hidden="1" x14ac:dyDescent="0.25">
      <c r="A65" s="42" t="s">
        <v>30</v>
      </c>
      <c r="B65" s="43" t="s">
        <v>84</v>
      </c>
      <c r="C65" s="44" t="s">
        <v>32</v>
      </c>
      <c r="D65" s="44" t="s">
        <v>33</v>
      </c>
      <c r="E65" s="44" t="s">
        <v>34</v>
      </c>
      <c r="F65" s="45" t="s">
        <v>35</v>
      </c>
      <c r="G65" s="46">
        <v>45870</v>
      </c>
      <c r="H65" s="46">
        <v>45871</v>
      </c>
      <c r="I65" s="46">
        <v>45872</v>
      </c>
      <c r="J65" s="46">
        <v>45873</v>
      </c>
      <c r="K65" s="46">
        <v>45874</v>
      </c>
      <c r="L65" s="46">
        <v>45875</v>
      </c>
      <c r="M65" s="46">
        <v>45876</v>
      </c>
      <c r="N65" s="46">
        <v>45877</v>
      </c>
      <c r="O65" s="46">
        <v>45878</v>
      </c>
      <c r="P65" s="46">
        <v>45879</v>
      </c>
      <c r="Q65" s="46">
        <v>45880</v>
      </c>
      <c r="R65" s="46">
        <v>45881</v>
      </c>
      <c r="S65" s="46">
        <v>45882</v>
      </c>
      <c r="T65" s="46">
        <v>45883</v>
      </c>
      <c r="U65" s="46">
        <v>45884</v>
      </c>
      <c r="V65" s="46">
        <v>45885</v>
      </c>
      <c r="W65" s="46">
        <v>45886</v>
      </c>
      <c r="X65" s="46">
        <v>45887</v>
      </c>
      <c r="Y65" s="46">
        <v>45888</v>
      </c>
      <c r="Z65" s="46">
        <v>45889</v>
      </c>
      <c r="AA65" s="46">
        <v>45890</v>
      </c>
      <c r="AB65" s="46">
        <v>45891</v>
      </c>
      <c r="AC65" s="46">
        <v>45892</v>
      </c>
      <c r="AD65" s="46">
        <v>45893</v>
      </c>
      <c r="AE65" s="46">
        <v>45894</v>
      </c>
      <c r="AF65" s="46">
        <v>45895</v>
      </c>
      <c r="AG65" s="46">
        <v>45896</v>
      </c>
      <c r="AH65" s="46">
        <v>45897</v>
      </c>
      <c r="AI65" s="46">
        <v>45898</v>
      </c>
      <c r="AJ65" s="46">
        <v>45899</v>
      </c>
      <c r="AK65" s="46">
        <v>45900</v>
      </c>
      <c r="AL65" s="47" t="s">
        <v>36</v>
      </c>
      <c r="AM65" s="48" t="s">
        <v>37</v>
      </c>
      <c r="AN65" s="77" t="s">
        <v>38</v>
      </c>
      <c r="AO65" s="77" t="s">
        <v>38</v>
      </c>
      <c r="AP65" s="78" t="s">
        <v>39</v>
      </c>
      <c r="AQ65" s="50" t="s">
        <v>40</v>
      </c>
      <c r="AR65" s="50" t="s">
        <v>40</v>
      </c>
      <c r="AS65" s="50" t="s">
        <v>41</v>
      </c>
      <c r="AT65" s="51" t="s">
        <v>42</v>
      </c>
      <c r="AU65" s="51" t="s">
        <v>43</v>
      </c>
      <c r="AV65" s="52" t="s">
        <v>44</v>
      </c>
      <c r="AW65" s="52" t="s">
        <v>45</v>
      </c>
      <c r="AX65" s="52" t="s">
        <v>46</v>
      </c>
      <c r="AY65" s="51" t="s">
        <v>47</v>
      </c>
      <c r="AZ65" s="51" t="s">
        <v>48</v>
      </c>
      <c r="BA65" s="51" t="s">
        <v>49</v>
      </c>
      <c r="BB65" s="51" t="s">
        <v>50</v>
      </c>
      <c r="BC65" s="51" t="s">
        <v>51</v>
      </c>
      <c r="BD65" s="1">
        <f t="shared" si="0"/>
        <v>0</v>
      </c>
    </row>
    <row r="66" spans="1:56" ht="15.75" hidden="1" customHeight="1" x14ac:dyDescent="0.25">
      <c r="A66" s="53"/>
      <c r="B66" s="54"/>
      <c r="C66" s="55"/>
      <c r="D66" s="55"/>
      <c r="E66" s="55"/>
      <c r="F66" s="55"/>
      <c r="G66" s="56" t="s">
        <v>52</v>
      </c>
      <c r="H66" s="56" t="s">
        <v>53</v>
      </c>
      <c r="I66" s="56" t="s">
        <v>54</v>
      </c>
      <c r="J66" s="56" t="s">
        <v>55</v>
      </c>
      <c r="K66" s="56" t="s">
        <v>56</v>
      </c>
      <c r="L66" s="56" t="s">
        <v>57</v>
      </c>
      <c r="M66" s="56" t="s">
        <v>58</v>
      </c>
      <c r="N66" s="56" t="s">
        <v>52</v>
      </c>
      <c r="O66" s="56" t="s">
        <v>53</v>
      </c>
      <c r="P66" s="56" t="s">
        <v>54</v>
      </c>
      <c r="Q66" s="56" t="s">
        <v>55</v>
      </c>
      <c r="R66" s="56" t="s">
        <v>56</v>
      </c>
      <c r="S66" s="56" t="s">
        <v>57</v>
      </c>
      <c r="T66" s="56" t="s">
        <v>58</v>
      </c>
      <c r="U66" s="56" t="s">
        <v>52</v>
      </c>
      <c r="V66" s="56" t="s">
        <v>53</v>
      </c>
      <c r="W66" s="56" t="s">
        <v>54</v>
      </c>
      <c r="X66" s="56" t="s">
        <v>55</v>
      </c>
      <c r="Y66" s="56" t="s">
        <v>56</v>
      </c>
      <c r="Z66" s="56" t="s">
        <v>57</v>
      </c>
      <c r="AA66" s="56" t="s">
        <v>58</v>
      </c>
      <c r="AB66" s="56" t="s">
        <v>52</v>
      </c>
      <c r="AC66" s="56" t="s">
        <v>53</v>
      </c>
      <c r="AD66" s="56" t="s">
        <v>54</v>
      </c>
      <c r="AE66" s="56" t="s">
        <v>55</v>
      </c>
      <c r="AF66" s="56" t="s">
        <v>56</v>
      </c>
      <c r="AG66" s="56" t="s">
        <v>57</v>
      </c>
      <c r="AH66" s="56" t="s">
        <v>58</v>
      </c>
      <c r="AI66" s="56" t="s">
        <v>52</v>
      </c>
      <c r="AJ66" s="56" t="s">
        <v>53</v>
      </c>
      <c r="AK66" s="56" t="s">
        <v>54</v>
      </c>
      <c r="AL66" s="57"/>
      <c r="AM66" s="58"/>
      <c r="AN66" s="79" t="s">
        <v>59</v>
      </c>
      <c r="AO66" s="59" t="str">
        <f>$C$4</f>
        <v>F 30-50</v>
      </c>
      <c r="AP66" s="79" t="s">
        <v>60</v>
      </c>
      <c r="AQ66" s="59" t="s">
        <v>61</v>
      </c>
      <c r="AR66" s="59" t="s">
        <v>62</v>
      </c>
      <c r="AS66" s="59" t="str">
        <f>$C$4</f>
        <v>F 30-50</v>
      </c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1">
        <f t="shared" ref="BD66:BD129" si="29">IF(_xlfn.XLOOKUP(A66,$F$2:$F$17,$E$2:$E$17,"")="+",1,0)</f>
        <v>0</v>
      </c>
    </row>
    <row r="67" spans="1:56" hidden="1" x14ac:dyDescent="0.25">
      <c r="A67" s="60" t="s">
        <v>84</v>
      </c>
      <c r="B67" s="61" t="s">
        <v>63</v>
      </c>
      <c r="C67" s="62" t="s">
        <v>64</v>
      </c>
      <c r="D67" s="63" t="s">
        <v>65</v>
      </c>
      <c r="E67" s="60" t="s">
        <v>23</v>
      </c>
      <c r="F67" s="64">
        <v>45.607199999999999</v>
      </c>
      <c r="G67" s="65"/>
      <c r="H67" s="66"/>
      <c r="I67" s="66"/>
      <c r="J67" s="65"/>
      <c r="K67" s="65"/>
      <c r="L67" s="65"/>
      <c r="M67" s="65"/>
      <c r="N67" s="65"/>
      <c r="O67" s="66"/>
      <c r="P67" s="66"/>
      <c r="Q67" s="65"/>
      <c r="R67" s="65"/>
      <c r="S67" s="65"/>
      <c r="T67" s="65"/>
      <c r="U67" s="65"/>
      <c r="V67" s="66"/>
      <c r="W67" s="66"/>
      <c r="X67" s="65"/>
      <c r="Y67" s="65"/>
      <c r="Z67" s="65"/>
      <c r="AA67" s="65"/>
      <c r="AB67" s="65"/>
      <c r="AC67" s="66"/>
      <c r="AD67" s="66"/>
      <c r="AE67" s="65"/>
      <c r="AF67" s="65"/>
      <c r="AG67" s="65"/>
      <c r="AH67" s="65"/>
      <c r="AI67" s="65"/>
      <c r="AJ67" s="66"/>
      <c r="AK67" s="66"/>
      <c r="AL67" s="67">
        <f t="shared" ref="AL67:AL84" si="30">COUNTIF(G67:AK67,"A")</f>
        <v>0</v>
      </c>
      <c r="AM67" s="67">
        <f t="shared" ref="AM67:AM84" si="31">COUNTIF(G67:AK67,"B")</f>
        <v>0</v>
      </c>
      <c r="AN67" s="68">
        <v>0.01</v>
      </c>
      <c r="AO67" s="68">
        <v>0.01</v>
      </c>
      <c r="AP67" s="68">
        <f t="shared" ref="AP67:AP84" si="32">AO67/AN67</f>
        <v>1</v>
      </c>
      <c r="AQ67" s="68">
        <f t="shared" ref="AQ67:AQ84" si="33">+AN67*AL67</f>
        <v>0</v>
      </c>
      <c r="AR67" s="68">
        <f t="shared" ref="AR67:AR84" si="34">AN67*AM67</f>
        <v>0</v>
      </c>
      <c r="AS67" s="68">
        <f t="shared" ref="AS67:AS84" si="35">+AO67*(AL67+AM67)</f>
        <v>0</v>
      </c>
      <c r="AT67" s="64">
        <f t="shared" ref="AT67:AT84" si="36">30/30</f>
        <v>1</v>
      </c>
      <c r="AU67" s="64">
        <f t="shared" ref="AU67:AU84" si="37">20/30</f>
        <v>0.66666666666666663</v>
      </c>
      <c r="AV67" s="69">
        <v>0.85</v>
      </c>
      <c r="AW67" s="69">
        <v>0.85</v>
      </c>
      <c r="AX67" s="69">
        <v>1.3</v>
      </c>
      <c r="AY67" s="69">
        <f t="shared" ref="AY67:AY84" si="38">(F67*AL67*AN67*AT67*AV67*AW67*AX67)+(F67*AM67*AN67*AU67*AV67*AW67*AX67)</f>
        <v>0</v>
      </c>
      <c r="AZ67" s="69">
        <f t="shared" ref="AZ67:AZ84" si="39">+AY67*1%</f>
        <v>0</v>
      </c>
      <c r="BA67" s="69">
        <f t="shared" ref="BA67:BA84" si="40">+(AY67+AZ67)*20%</f>
        <v>0</v>
      </c>
      <c r="BB67" s="69">
        <f t="shared" ref="BB67:BB84" si="41">+AY67+AZ67+BA67</f>
        <v>0</v>
      </c>
      <c r="BC67" s="69">
        <f t="shared" ref="BC67:BC84" si="42">+BB67*$BB$8</f>
        <v>0</v>
      </c>
      <c r="BD67" s="1">
        <f t="shared" si="29"/>
        <v>1</v>
      </c>
    </row>
    <row r="68" spans="1:56" hidden="1" x14ac:dyDescent="0.25">
      <c r="A68" s="60" t="s">
        <v>84</v>
      </c>
      <c r="B68" s="61" t="s">
        <v>66</v>
      </c>
      <c r="C68" s="62" t="s">
        <v>64</v>
      </c>
      <c r="D68" s="63" t="s">
        <v>65</v>
      </c>
      <c r="E68" s="60" t="s">
        <v>23</v>
      </c>
      <c r="F68" s="64">
        <v>45.607199999999999</v>
      </c>
      <c r="G68" s="65"/>
      <c r="H68" s="66"/>
      <c r="I68" s="66"/>
      <c r="J68" s="65"/>
      <c r="K68" s="65"/>
      <c r="L68" s="65"/>
      <c r="M68" s="65"/>
      <c r="N68" s="65"/>
      <c r="O68" s="66"/>
      <c r="P68" s="66"/>
      <c r="Q68" s="65"/>
      <c r="R68" s="65"/>
      <c r="S68" s="65"/>
      <c r="T68" s="65"/>
      <c r="U68" s="65"/>
      <c r="V68" s="66"/>
      <c r="W68" s="66"/>
      <c r="X68" s="65"/>
      <c r="Y68" s="65"/>
      <c r="Z68" s="65"/>
      <c r="AA68" s="65"/>
      <c r="AB68" s="65"/>
      <c r="AC68" s="66"/>
      <c r="AD68" s="66"/>
      <c r="AE68" s="65"/>
      <c r="AF68" s="65"/>
      <c r="AG68" s="65"/>
      <c r="AH68" s="65"/>
      <c r="AI68" s="65"/>
      <c r="AJ68" s="66"/>
      <c r="AK68" s="66"/>
      <c r="AL68" s="67">
        <f t="shared" si="30"/>
        <v>0</v>
      </c>
      <c r="AM68" s="67">
        <f t="shared" si="31"/>
        <v>0</v>
      </c>
      <c r="AN68" s="68">
        <v>0.01</v>
      </c>
      <c r="AO68" s="68">
        <v>0.01</v>
      </c>
      <c r="AP68" s="68">
        <f t="shared" si="32"/>
        <v>1</v>
      </c>
      <c r="AQ68" s="68">
        <f t="shared" si="33"/>
        <v>0</v>
      </c>
      <c r="AR68" s="68">
        <f t="shared" si="34"/>
        <v>0</v>
      </c>
      <c r="AS68" s="68">
        <f t="shared" si="35"/>
        <v>0</v>
      </c>
      <c r="AT68" s="64">
        <f t="shared" si="36"/>
        <v>1</v>
      </c>
      <c r="AU68" s="64">
        <f t="shared" si="37"/>
        <v>0.66666666666666663</v>
      </c>
      <c r="AV68" s="69">
        <v>0.85</v>
      </c>
      <c r="AW68" s="69">
        <v>0.85</v>
      </c>
      <c r="AX68" s="69">
        <v>1.3</v>
      </c>
      <c r="AY68" s="69">
        <f t="shared" si="38"/>
        <v>0</v>
      </c>
      <c r="AZ68" s="69">
        <f t="shared" si="39"/>
        <v>0</v>
      </c>
      <c r="BA68" s="69">
        <f t="shared" si="40"/>
        <v>0</v>
      </c>
      <c r="BB68" s="69">
        <f t="shared" si="41"/>
        <v>0</v>
      </c>
      <c r="BC68" s="69">
        <f t="shared" si="42"/>
        <v>0</v>
      </c>
      <c r="BD68" s="1">
        <f t="shared" si="29"/>
        <v>1</v>
      </c>
    </row>
    <row r="69" spans="1:56" hidden="1" x14ac:dyDescent="0.25">
      <c r="A69" s="60" t="s">
        <v>84</v>
      </c>
      <c r="B69" s="61" t="s">
        <v>67</v>
      </c>
      <c r="C69" s="62" t="s">
        <v>64</v>
      </c>
      <c r="D69" s="63" t="s">
        <v>65</v>
      </c>
      <c r="E69" s="60" t="s">
        <v>23</v>
      </c>
      <c r="F69" s="64">
        <v>45.607199999999999</v>
      </c>
      <c r="G69" s="65"/>
      <c r="H69" s="66"/>
      <c r="I69" s="66"/>
      <c r="J69" s="65"/>
      <c r="K69" s="65"/>
      <c r="L69" s="65"/>
      <c r="M69" s="65"/>
      <c r="N69" s="65"/>
      <c r="O69" s="66"/>
      <c r="P69" s="66"/>
      <c r="Q69" s="65"/>
      <c r="R69" s="65"/>
      <c r="S69" s="65"/>
      <c r="T69" s="65"/>
      <c r="U69" s="65"/>
      <c r="V69" s="66"/>
      <c r="W69" s="66"/>
      <c r="X69" s="65"/>
      <c r="Y69" s="65"/>
      <c r="Z69" s="65"/>
      <c r="AA69" s="65"/>
      <c r="AB69" s="65"/>
      <c r="AC69" s="66"/>
      <c r="AD69" s="66"/>
      <c r="AE69" s="65"/>
      <c r="AF69" s="65"/>
      <c r="AG69" s="65"/>
      <c r="AH69" s="65"/>
      <c r="AI69" s="65"/>
      <c r="AJ69" s="66"/>
      <c r="AK69" s="66"/>
      <c r="AL69" s="67">
        <f t="shared" si="30"/>
        <v>0</v>
      </c>
      <c r="AM69" s="67">
        <f t="shared" si="31"/>
        <v>0</v>
      </c>
      <c r="AN69" s="68">
        <v>0.01</v>
      </c>
      <c r="AO69" s="68">
        <v>0.01</v>
      </c>
      <c r="AP69" s="68">
        <f t="shared" si="32"/>
        <v>1</v>
      </c>
      <c r="AQ69" s="68">
        <f t="shared" si="33"/>
        <v>0</v>
      </c>
      <c r="AR69" s="68">
        <f t="shared" si="34"/>
        <v>0</v>
      </c>
      <c r="AS69" s="68">
        <f t="shared" si="35"/>
        <v>0</v>
      </c>
      <c r="AT69" s="64">
        <f t="shared" si="36"/>
        <v>1</v>
      </c>
      <c r="AU69" s="64">
        <f t="shared" si="37"/>
        <v>0.66666666666666663</v>
      </c>
      <c r="AV69" s="69">
        <v>0.85</v>
      </c>
      <c r="AW69" s="69">
        <v>0.85</v>
      </c>
      <c r="AX69" s="69">
        <v>1.3</v>
      </c>
      <c r="AY69" s="69">
        <f t="shared" si="38"/>
        <v>0</v>
      </c>
      <c r="AZ69" s="69">
        <f t="shared" si="39"/>
        <v>0</v>
      </c>
      <c r="BA69" s="69">
        <f t="shared" si="40"/>
        <v>0</v>
      </c>
      <c r="BB69" s="69">
        <f t="shared" si="41"/>
        <v>0</v>
      </c>
      <c r="BC69" s="69">
        <f t="shared" si="42"/>
        <v>0</v>
      </c>
      <c r="BD69" s="1">
        <f t="shared" si="29"/>
        <v>1</v>
      </c>
    </row>
    <row r="70" spans="1:56" hidden="1" x14ac:dyDescent="0.25">
      <c r="A70" s="60" t="s">
        <v>84</v>
      </c>
      <c r="B70" s="61" t="s">
        <v>68</v>
      </c>
      <c r="C70" s="62" t="s">
        <v>64</v>
      </c>
      <c r="D70" s="63" t="s">
        <v>65</v>
      </c>
      <c r="E70" s="60" t="s">
        <v>23</v>
      </c>
      <c r="F70" s="64">
        <v>45.607199999999999</v>
      </c>
      <c r="G70" s="65"/>
      <c r="H70" s="66"/>
      <c r="I70" s="66"/>
      <c r="J70" s="65"/>
      <c r="K70" s="65"/>
      <c r="L70" s="65"/>
      <c r="M70" s="65"/>
      <c r="N70" s="65"/>
      <c r="O70" s="66"/>
      <c r="P70" s="66"/>
      <c r="Q70" s="65"/>
      <c r="R70" s="65"/>
      <c r="S70" s="65"/>
      <c r="T70" s="65"/>
      <c r="U70" s="65"/>
      <c r="V70" s="66"/>
      <c r="W70" s="66"/>
      <c r="X70" s="65"/>
      <c r="Y70" s="65"/>
      <c r="Z70" s="65"/>
      <c r="AA70" s="65"/>
      <c r="AB70" s="65"/>
      <c r="AC70" s="66"/>
      <c r="AD70" s="66"/>
      <c r="AE70" s="65"/>
      <c r="AF70" s="65"/>
      <c r="AG70" s="65"/>
      <c r="AH70" s="65"/>
      <c r="AI70" s="65"/>
      <c r="AJ70" s="66"/>
      <c r="AK70" s="66"/>
      <c r="AL70" s="67">
        <f t="shared" si="30"/>
        <v>0</v>
      </c>
      <c r="AM70" s="67">
        <f t="shared" si="31"/>
        <v>0</v>
      </c>
      <c r="AN70" s="68">
        <v>0.01</v>
      </c>
      <c r="AO70" s="68">
        <v>0.01</v>
      </c>
      <c r="AP70" s="68">
        <f t="shared" si="32"/>
        <v>1</v>
      </c>
      <c r="AQ70" s="68">
        <f t="shared" si="33"/>
        <v>0</v>
      </c>
      <c r="AR70" s="68">
        <f t="shared" si="34"/>
        <v>0</v>
      </c>
      <c r="AS70" s="68">
        <f t="shared" si="35"/>
        <v>0</v>
      </c>
      <c r="AT70" s="64">
        <f t="shared" si="36"/>
        <v>1</v>
      </c>
      <c r="AU70" s="64">
        <f t="shared" si="37"/>
        <v>0.66666666666666663</v>
      </c>
      <c r="AV70" s="69">
        <v>0.85</v>
      </c>
      <c r="AW70" s="69">
        <v>0.85</v>
      </c>
      <c r="AX70" s="69">
        <v>1.3</v>
      </c>
      <c r="AY70" s="69">
        <f t="shared" si="38"/>
        <v>0</v>
      </c>
      <c r="AZ70" s="69">
        <f t="shared" si="39"/>
        <v>0</v>
      </c>
      <c r="BA70" s="69">
        <f t="shared" si="40"/>
        <v>0</v>
      </c>
      <c r="BB70" s="69">
        <f t="shared" si="41"/>
        <v>0</v>
      </c>
      <c r="BC70" s="69">
        <f t="shared" si="42"/>
        <v>0</v>
      </c>
      <c r="BD70" s="1">
        <f t="shared" si="29"/>
        <v>1</v>
      </c>
    </row>
    <row r="71" spans="1:56" hidden="1" x14ac:dyDescent="0.25">
      <c r="A71" s="60" t="s">
        <v>84</v>
      </c>
      <c r="B71" s="61" t="s">
        <v>69</v>
      </c>
      <c r="C71" s="62" t="s">
        <v>64</v>
      </c>
      <c r="D71" s="63" t="s">
        <v>65</v>
      </c>
      <c r="E71" s="60" t="s">
        <v>23</v>
      </c>
      <c r="F71" s="64">
        <v>45.607199999999999</v>
      </c>
      <c r="G71" s="65"/>
      <c r="H71" s="66"/>
      <c r="I71" s="66"/>
      <c r="J71" s="65"/>
      <c r="K71" s="65"/>
      <c r="L71" s="65"/>
      <c r="M71" s="65"/>
      <c r="N71" s="65"/>
      <c r="O71" s="66"/>
      <c r="P71" s="66"/>
      <c r="Q71" s="65"/>
      <c r="R71" s="65"/>
      <c r="S71" s="65"/>
      <c r="T71" s="65"/>
      <c r="U71" s="65"/>
      <c r="V71" s="66"/>
      <c r="W71" s="66"/>
      <c r="X71" s="65"/>
      <c r="Y71" s="65"/>
      <c r="Z71" s="65"/>
      <c r="AA71" s="65"/>
      <c r="AB71" s="65"/>
      <c r="AC71" s="66"/>
      <c r="AD71" s="66"/>
      <c r="AE71" s="65"/>
      <c r="AF71" s="65"/>
      <c r="AG71" s="65"/>
      <c r="AH71" s="65"/>
      <c r="AI71" s="65"/>
      <c r="AJ71" s="66"/>
      <c r="AK71" s="66"/>
      <c r="AL71" s="67">
        <f t="shared" si="30"/>
        <v>0</v>
      </c>
      <c r="AM71" s="67">
        <f t="shared" si="31"/>
        <v>0</v>
      </c>
      <c r="AN71" s="68">
        <v>0.01</v>
      </c>
      <c r="AO71" s="68">
        <v>0.01</v>
      </c>
      <c r="AP71" s="68">
        <f t="shared" si="32"/>
        <v>1</v>
      </c>
      <c r="AQ71" s="68">
        <f t="shared" si="33"/>
        <v>0</v>
      </c>
      <c r="AR71" s="68">
        <f t="shared" si="34"/>
        <v>0</v>
      </c>
      <c r="AS71" s="68">
        <f t="shared" si="35"/>
        <v>0</v>
      </c>
      <c r="AT71" s="64">
        <f t="shared" si="36"/>
        <v>1</v>
      </c>
      <c r="AU71" s="64">
        <f t="shared" si="37"/>
        <v>0.66666666666666663</v>
      </c>
      <c r="AV71" s="69">
        <v>0.85</v>
      </c>
      <c r="AW71" s="69">
        <v>0.85</v>
      </c>
      <c r="AX71" s="69">
        <v>1.3</v>
      </c>
      <c r="AY71" s="69">
        <f t="shared" si="38"/>
        <v>0</v>
      </c>
      <c r="AZ71" s="69">
        <f t="shared" si="39"/>
        <v>0</v>
      </c>
      <c r="BA71" s="69">
        <f t="shared" si="40"/>
        <v>0</v>
      </c>
      <c r="BB71" s="69">
        <f t="shared" si="41"/>
        <v>0</v>
      </c>
      <c r="BC71" s="69">
        <f t="shared" si="42"/>
        <v>0</v>
      </c>
      <c r="BD71" s="1">
        <f t="shared" si="29"/>
        <v>1</v>
      </c>
    </row>
    <row r="72" spans="1:56" hidden="1" x14ac:dyDescent="0.25">
      <c r="A72" s="60" t="s">
        <v>84</v>
      </c>
      <c r="B72" s="61" t="s">
        <v>70</v>
      </c>
      <c r="C72" s="62" t="s">
        <v>64</v>
      </c>
      <c r="D72" s="63" t="s">
        <v>65</v>
      </c>
      <c r="E72" s="60" t="s">
        <v>23</v>
      </c>
      <c r="F72" s="64">
        <v>45.607199999999999</v>
      </c>
      <c r="G72" s="65"/>
      <c r="H72" s="66"/>
      <c r="I72" s="66"/>
      <c r="J72" s="65"/>
      <c r="K72" s="65"/>
      <c r="L72" s="65"/>
      <c r="M72" s="65"/>
      <c r="N72" s="65"/>
      <c r="O72" s="66"/>
      <c r="P72" s="66"/>
      <c r="Q72" s="65"/>
      <c r="R72" s="65"/>
      <c r="S72" s="65"/>
      <c r="T72" s="65"/>
      <c r="U72" s="65"/>
      <c r="V72" s="66"/>
      <c r="W72" s="66"/>
      <c r="X72" s="65"/>
      <c r="Y72" s="65"/>
      <c r="Z72" s="65"/>
      <c r="AA72" s="65"/>
      <c r="AB72" s="65"/>
      <c r="AC72" s="66"/>
      <c r="AD72" s="66"/>
      <c r="AE72" s="65"/>
      <c r="AF72" s="65"/>
      <c r="AG72" s="65"/>
      <c r="AH72" s="65"/>
      <c r="AI72" s="65"/>
      <c r="AJ72" s="66"/>
      <c r="AK72" s="66"/>
      <c r="AL72" s="67">
        <f t="shared" si="30"/>
        <v>0</v>
      </c>
      <c r="AM72" s="67">
        <f t="shared" si="31"/>
        <v>0</v>
      </c>
      <c r="AN72" s="68">
        <v>0.01</v>
      </c>
      <c r="AO72" s="68">
        <v>0.01</v>
      </c>
      <c r="AP72" s="68">
        <f t="shared" si="32"/>
        <v>1</v>
      </c>
      <c r="AQ72" s="68">
        <f t="shared" si="33"/>
        <v>0</v>
      </c>
      <c r="AR72" s="68">
        <f t="shared" si="34"/>
        <v>0</v>
      </c>
      <c r="AS72" s="68">
        <f t="shared" si="35"/>
        <v>0</v>
      </c>
      <c r="AT72" s="64">
        <f t="shared" si="36"/>
        <v>1</v>
      </c>
      <c r="AU72" s="64">
        <f t="shared" si="37"/>
        <v>0.66666666666666663</v>
      </c>
      <c r="AV72" s="69">
        <v>0.85</v>
      </c>
      <c r="AW72" s="69">
        <v>0.85</v>
      </c>
      <c r="AX72" s="69">
        <v>1.3</v>
      </c>
      <c r="AY72" s="69">
        <f t="shared" si="38"/>
        <v>0</v>
      </c>
      <c r="AZ72" s="69">
        <f t="shared" si="39"/>
        <v>0</v>
      </c>
      <c r="BA72" s="69">
        <f t="shared" si="40"/>
        <v>0</v>
      </c>
      <c r="BB72" s="69">
        <f t="shared" si="41"/>
        <v>0</v>
      </c>
      <c r="BC72" s="69">
        <f t="shared" si="42"/>
        <v>0</v>
      </c>
      <c r="BD72" s="1">
        <f t="shared" si="29"/>
        <v>1</v>
      </c>
    </row>
    <row r="73" spans="1:56" hidden="1" x14ac:dyDescent="0.25">
      <c r="A73" s="60" t="s">
        <v>84</v>
      </c>
      <c r="B73" s="61" t="s">
        <v>71</v>
      </c>
      <c r="C73" s="62" t="s">
        <v>64</v>
      </c>
      <c r="D73" s="63" t="s">
        <v>65</v>
      </c>
      <c r="E73" s="60" t="s">
        <v>23</v>
      </c>
      <c r="F73" s="64">
        <v>45.607199999999999</v>
      </c>
      <c r="G73" s="65"/>
      <c r="H73" s="66"/>
      <c r="I73" s="66"/>
      <c r="J73" s="65"/>
      <c r="K73" s="65"/>
      <c r="L73" s="65"/>
      <c r="M73" s="65"/>
      <c r="N73" s="65"/>
      <c r="O73" s="66"/>
      <c r="P73" s="66"/>
      <c r="Q73" s="65"/>
      <c r="R73" s="65"/>
      <c r="S73" s="65"/>
      <c r="T73" s="65"/>
      <c r="U73" s="65"/>
      <c r="V73" s="66"/>
      <c r="W73" s="66"/>
      <c r="X73" s="65"/>
      <c r="Y73" s="65"/>
      <c r="Z73" s="65"/>
      <c r="AA73" s="65"/>
      <c r="AB73" s="65"/>
      <c r="AC73" s="66"/>
      <c r="AD73" s="66"/>
      <c r="AE73" s="65"/>
      <c r="AF73" s="65"/>
      <c r="AG73" s="65"/>
      <c r="AH73" s="65"/>
      <c r="AI73" s="65"/>
      <c r="AJ73" s="66"/>
      <c r="AK73" s="66"/>
      <c r="AL73" s="67">
        <f t="shared" si="30"/>
        <v>0</v>
      </c>
      <c r="AM73" s="67">
        <f t="shared" si="31"/>
        <v>0</v>
      </c>
      <c r="AN73" s="68">
        <v>0.01</v>
      </c>
      <c r="AO73" s="68">
        <v>0.01</v>
      </c>
      <c r="AP73" s="68">
        <f t="shared" si="32"/>
        <v>1</v>
      </c>
      <c r="AQ73" s="68">
        <f t="shared" si="33"/>
        <v>0</v>
      </c>
      <c r="AR73" s="68">
        <f t="shared" si="34"/>
        <v>0</v>
      </c>
      <c r="AS73" s="68">
        <f t="shared" si="35"/>
        <v>0</v>
      </c>
      <c r="AT73" s="64">
        <f t="shared" si="36"/>
        <v>1</v>
      </c>
      <c r="AU73" s="64">
        <f t="shared" si="37"/>
        <v>0.66666666666666663</v>
      </c>
      <c r="AV73" s="69">
        <v>0.85</v>
      </c>
      <c r="AW73" s="69">
        <v>0.85</v>
      </c>
      <c r="AX73" s="69">
        <v>1.3</v>
      </c>
      <c r="AY73" s="69">
        <f t="shared" si="38"/>
        <v>0</v>
      </c>
      <c r="AZ73" s="69">
        <f t="shared" si="39"/>
        <v>0</v>
      </c>
      <c r="BA73" s="69">
        <f t="shared" si="40"/>
        <v>0</v>
      </c>
      <c r="BB73" s="69">
        <f t="shared" si="41"/>
        <v>0</v>
      </c>
      <c r="BC73" s="69">
        <f t="shared" si="42"/>
        <v>0</v>
      </c>
      <c r="BD73" s="1">
        <f t="shared" si="29"/>
        <v>1</v>
      </c>
    </row>
    <row r="74" spans="1:56" hidden="1" x14ac:dyDescent="0.25">
      <c r="A74" s="60" t="s">
        <v>84</v>
      </c>
      <c r="B74" s="61" t="s">
        <v>72</v>
      </c>
      <c r="C74" s="62" t="s">
        <v>64</v>
      </c>
      <c r="D74" s="63" t="s">
        <v>65</v>
      </c>
      <c r="E74" s="60" t="s">
        <v>23</v>
      </c>
      <c r="F74" s="64">
        <v>45.607199999999999</v>
      </c>
      <c r="G74" s="65"/>
      <c r="H74" s="66"/>
      <c r="I74" s="66"/>
      <c r="J74" s="65"/>
      <c r="K74" s="65"/>
      <c r="L74" s="65"/>
      <c r="M74" s="65"/>
      <c r="N74" s="65"/>
      <c r="O74" s="66"/>
      <c r="P74" s="66"/>
      <c r="Q74" s="65"/>
      <c r="R74" s="65"/>
      <c r="S74" s="65"/>
      <c r="T74" s="65"/>
      <c r="U74" s="65"/>
      <c r="V74" s="66"/>
      <c r="W74" s="66"/>
      <c r="X74" s="65"/>
      <c r="Y74" s="65"/>
      <c r="Z74" s="65"/>
      <c r="AA74" s="65"/>
      <c r="AB74" s="65"/>
      <c r="AC74" s="66"/>
      <c r="AD74" s="66"/>
      <c r="AE74" s="65"/>
      <c r="AF74" s="65"/>
      <c r="AG74" s="65"/>
      <c r="AH74" s="65"/>
      <c r="AI74" s="65"/>
      <c r="AJ74" s="66"/>
      <c r="AK74" s="66"/>
      <c r="AL74" s="67">
        <f t="shared" si="30"/>
        <v>0</v>
      </c>
      <c r="AM74" s="67">
        <f t="shared" si="31"/>
        <v>0</v>
      </c>
      <c r="AN74" s="68">
        <v>0.01</v>
      </c>
      <c r="AO74" s="68">
        <v>0.01</v>
      </c>
      <c r="AP74" s="68">
        <f t="shared" si="32"/>
        <v>1</v>
      </c>
      <c r="AQ74" s="68">
        <f t="shared" si="33"/>
        <v>0</v>
      </c>
      <c r="AR74" s="68">
        <f t="shared" si="34"/>
        <v>0</v>
      </c>
      <c r="AS74" s="68">
        <f t="shared" si="35"/>
        <v>0</v>
      </c>
      <c r="AT74" s="64">
        <f t="shared" si="36"/>
        <v>1</v>
      </c>
      <c r="AU74" s="64">
        <f t="shared" si="37"/>
        <v>0.66666666666666663</v>
      </c>
      <c r="AV74" s="69">
        <v>0.85</v>
      </c>
      <c r="AW74" s="69">
        <v>0.85</v>
      </c>
      <c r="AX74" s="69">
        <v>1.3</v>
      </c>
      <c r="AY74" s="69">
        <f t="shared" si="38"/>
        <v>0</v>
      </c>
      <c r="AZ74" s="69">
        <f t="shared" si="39"/>
        <v>0</v>
      </c>
      <c r="BA74" s="69">
        <f t="shared" si="40"/>
        <v>0</v>
      </c>
      <c r="BB74" s="69">
        <f t="shared" si="41"/>
        <v>0</v>
      </c>
      <c r="BC74" s="69">
        <f t="shared" si="42"/>
        <v>0</v>
      </c>
      <c r="BD74" s="1">
        <f t="shared" si="29"/>
        <v>1</v>
      </c>
    </row>
    <row r="75" spans="1:56" hidden="1" x14ac:dyDescent="0.25">
      <c r="A75" s="60" t="s">
        <v>84</v>
      </c>
      <c r="B75" s="61" t="s">
        <v>73</v>
      </c>
      <c r="C75" s="62" t="s">
        <v>64</v>
      </c>
      <c r="D75" s="63" t="s">
        <v>65</v>
      </c>
      <c r="E75" s="60" t="s">
        <v>23</v>
      </c>
      <c r="F75" s="64">
        <v>45.607199999999999</v>
      </c>
      <c r="G75" s="65"/>
      <c r="H75" s="66"/>
      <c r="I75" s="66"/>
      <c r="J75" s="65"/>
      <c r="K75" s="65"/>
      <c r="L75" s="65"/>
      <c r="M75" s="65"/>
      <c r="N75" s="65"/>
      <c r="O75" s="66"/>
      <c r="P75" s="66"/>
      <c r="Q75" s="65"/>
      <c r="R75" s="65"/>
      <c r="S75" s="65"/>
      <c r="T75" s="65"/>
      <c r="U75" s="65"/>
      <c r="V75" s="66"/>
      <c r="W75" s="66"/>
      <c r="X75" s="65"/>
      <c r="Y75" s="65"/>
      <c r="Z75" s="65"/>
      <c r="AA75" s="65"/>
      <c r="AB75" s="65"/>
      <c r="AC75" s="66"/>
      <c r="AD75" s="66"/>
      <c r="AE75" s="65"/>
      <c r="AF75" s="65"/>
      <c r="AG75" s="65"/>
      <c r="AH75" s="65"/>
      <c r="AI75" s="65"/>
      <c r="AJ75" s="66"/>
      <c r="AK75" s="66"/>
      <c r="AL75" s="67">
        <f t="shared" si="30"/>
        <v>0</v>
      </c>
      <c r="AM75" s="67">
        <f t="shared" si="31"/>
        <v>0</v>
      </c>
      <c r="AN75" s="68">
        <v>0.01</v>
      </c>
      <c r="AO75" s="68">
        <v>0.01</v>
      </c>
      <c r="AP75" s="68">
        <f t="shared" si="32"/>
        <v>1</v>
      </c>
      <c r="AQ75" s="68">
        <f t="shared" si="33"/>
        <v>0</v>
      </c>
      <c r="AR75" s="68">
        <f t="shared" si="34"/>
        <v>0</v>
      </c>
      <c r="AS75" s="68">
        <f t="shared" si="35"/>
        <v>0</v>
      </c>
      <c r="AT75" s="64">
        <f t="shared" si="36"/>
        <v>1</v>
      </c>
      <c r="AU75" s="64">
        <f t="shared" si="37"/>
        <v>0.66666666666666663</v>
      </c>
      <c r="AV75" s="69">
        <v>0.85</v>
      </c>
      <c r="AW75" s="69">
        <v>0.85</v>
      </c>
      <c r="AX75" s="69">
        <v>1.3</v>
      </c>
      <c r="AY75" s="69">
        <f t="shared" si="38"/>
        <v>0</v>
      </c>
      <c r="AZ75" s="69">
        <f t="shared" si="39"/>
        <v>0</v>
      </c>
      <c r="BA75" s="69">
        <f t="shared" si="40"/>
        <v>0</v>
      </c>
      <c r="BB75" s="69">
        <f t="shared" si="41"/>
        <v>0</v>
      </c>
      <c r="BC75" s="69">
        <f t="shared" si="42"/>
        <v>0</v>
      </c>
      <c r="BD75" s="1">
        <f t="shared" si="29"/>
        <v>1</v>
      </c>
    </row>
    <row r="76" spans="1:56" hidden="1" x14ac:dyDescent="0.25">
      <c r="A76" s="60" t="s">
        <v>84</v>
      </c>
      <c r="B76" s="61" t="s">
        <v>74</v>
      </c>
      <c r="C76" s="62" t="s">
        <v>64</v>
      </c>
      <c r="D76" s="63" t="s">
        <v>65</v>
      </c>
      <c r="E76" s="60" t="s">
        <v>23</v>
      </c>
      <c r="F76" s="64">
        <v>45.607199999999999</v>
      </c>
      <c r="G76" s="65"/>
      <c r="H76" s="66"/>
      <c r="I76" s="66"/>
      <c r="J76" s="65"/>
      <c r="K76" s="65"/>
      <c r="L76" s="65"/>
      <c r="M76" s="65"/>
      <c r="N76" s="65"/>
      <c r="O76" s="66"/>
      <c r="P76" s="66"/>
      <c r="Q76" s="65"/>
      <c r="R76" s="65"/>
      <c r="S76" s="65"/>
      <c r="T76" s="65"/>
      <c r="U76" s="65"/>
      <c r="V76" s="66"/>
      <c r="W76" s="66"/>
      <c r="X76" s="65"/>
      <c r="Y76" s="65"/>
      <c r="Z76" s="65"/>
      <c r="AA76" s="65"/>
      <c r="AB76" s="65"/>
      <c r="AC76" s="66"/>
      <c r="AD76" s="66"/>
      <c r="AE76" s="65"/>
      <c r="AF76" s="65"/>
      <c r="AG76" s="65"/>
      <c r="AH76" s="65"/>
      <c r="AI76" s="65"/>
      <c r="AJ76" s="66"/>
      <c r="AK76" s="66"/>
      <c r="AL76" s="67">
        <f t="shared" si="30"/>
        <v>0</v>
      </c>
      <c r="AM76" s="67">
        <f t="shared" si="31"/>
        <v>0</v>
      </c>
      <c r="AN76" s="68">
        <v>0.01</v>
      </c>
      <c r="AO76" s="68">
        <v>0.01</v>
      </c>
      <c r="AP76" s="68">
        <f t="shared" si="32"/>
        <v>1</v>
      </c>
      <c r="AQ76" s="68">
        <f t="shared" si="33"/>
        <v>0</v>
      </c>
      <c r="AR76" s="68">
        <f t="shared" si="34"/>
        <v>0</v>
      </c>
      <c r="AS76" s="68">
        <f t="shared" si="35"/>
        <v>0</v>
      </c>
      <c r="AT76" s="64">
        <f t="shared" si="36"/>
        <v>1</v>
      </c>
      <c r="AU76" s="64">
        <f t="shared" si="37"/>
        <v>0.66666666666666663</v>
      </c>
      <c r="AV76" s="69">
        <v>0.85</v>
      </c>
      <c r="AW76" s="69">
        <v>0.85</v>
      </c>
      <c r="AX76" s="69">
        <v>1.3</v>
      </c>
      <c r="AY76" s="69">
        <f t="shared" si="38"/>
        <v>0</v>
      </c>
      <c r="AZ76" s="69">
        <f t="shared" si="39"/>
        <v>0</v>
      </c>
      <c r="BA76" s="69">
        <f t="shared" si="40"/>
        <v>0</v>
      </c>
      <c r="BB76" s="69">
        <f t="shared" si="41"/>
        <v>0</v>
      </c>
      <c r="BC76" s="69">
        <f t="shared" si="42"/>
        <v>0</v>
      </c>
      <c r="BD76" s="1">
        <f t="shared" si="29"/>
        <v>1</v>
      </c>
    </row>
    <row r="77" spans="1:56" hidden="1" x14ac:dyDescent="0.25">
      <c r="A77" s="60" t="s">
        <v>84</v>
      </c>
      <c r="B77" s="61" t="s">
        <v>75</v>
      </c>
      <c r="C77" s="62" t="s">
        <v>64</v>
      </c>
      <c r="D77" s="63" t="s">
        <v>65</v>
      </c>
      <c r="E77" s="60" t="s">
        <v>20</v>
      </c>
      <c r="F77" s="64">
        <v>45.607199999999999</v>
      </c>
      <c r="G77" s="65"/>
      <c r="H77" s="66"/>
      <c r="I77" s="66"/>
      <c r="J77" s="65"/>
      <c r="K77" s="65"/>
      <c r="L77" s="65"/>
      <c r="M77" s="65"/>
      <c r="N77" s="65"/>
      <c r="O77" s="66"/>
      <c r="P77" s="66"/>
      <c r="Q77" s="65"/>
      <c r="R77" s="65"/>
      <c r="S77" s="65"/>
      <c r="T77" s="65"/>
      <c r="U77" s="65"/>
      <c r="V77" s="66"/>
      <c r="W77" s="66"/>
      <c r="X77" s="65"/>
      <c r="Y77" s="65"/>
      <c r="Z77" s="65"/>
      <c r="AA77" s="65"/>
      <c r="AB77" s="65"/>
      <c r="AC77" s="66"/>
      <c r="AD77" s="66"/>
      <c r="AE77" s="65"/>
      <c r="AF77" s="65"/>
      <c r="AG77" s="65"/>
      <c r="AH77" s="65"/>
      <c r="AI77" s="65"/>
      <c r="AJ77" s="66"/>
      <c r="AK77" s="66"/>
      <c r="AL77" s="67">
        <f t="shared" si="30"/>
        <v>0</v>
      </c>
      <c r="AM77" s="67">
        <f t="shared" si="31"/>
        <v>0</v>
      </c>
      <c r="AN77" s="68">
        <v>0.01</v>
      </c>
      <c r="AO77" s="68">
        <v>0.01</v>
      </c>
      <c r="AP77" s="68">
        <f t="shared" si="32"/>
        <v>1</v>
      </c>
      <c r="AQ77" s="68">
        <f t="shared" si="33"/>
        <v>0</v>
      </c>
      <c r="AR77" s="68">
        <f t="shared" si="34"/>
        <v>0</v>
      </c>
      <c r="AS77" s="68">
        <f t="shared" si="35"/>
        <v>0</v>
      </c>
      <c r="AT77" s="64">
        <f t="shared" si="36"/>
        <v>1</v>
      </c>
      <c r="AU77" s="64">
        <f t="shared" si="37"/>
        <v>0.66666666666666663</v>
      </c>
      <c r="AV77" s="69">
        <v>0.85</v>
      </c>
      <c r="AW77" s="69">
        <v>0.85</v>
      </c>
      <c r="AX77" s="69">
        <v>1.3</v>
      </c>
      <c r="AY77" s="69">
        <f t="shared" si="38"/>
        <v>0</v>
      </c>
      <c r="AZ77" s="69">
        <f t="shared" si="39"/>
        <v>0</v>
      </c>
      <c r="BA77" s="69">
        <f t="shared" si="40"/>
        <v>0</v>
      </c>
      <c r="BB77" s="69">
        <f t="shared" si="41"/>
        <v>0</v>
      </c>
      <c r="BC77" s="69">
        <f t="shared" si="42"/>
        <v>0</v>
      </c>
      <c r="BD77" s="1">
        <f t="shared" si="29"/>
        <v>1</v>
      </c>
    </row>
    <row r="78" spans="1:56" hidden="1" x14ac:dyDescent="0.25">
      <c r="A78" s="60" t="s">
        <v>84</v>
      </c>
      <c r="B78" s="61" t="s">
        <v>76</v>
      </c>
      <c r="C78" s="62" t="s">
        <v>64</v>
      </c>
      <c r="D78" s="63" t="s">
        <v>65</v>
      </c>
      <c r="E78" s="60" t="s">
        <v>20</v>
      </c>
      <c r="F78" s="64">
        <v>45.607199999999999</v>
      </c>
      <c r="G78" s="65"/>
      <c r="H78" s="66"/>
      <c r="I78" s="66"/>
      <c r="J78" s="65"/>
      <c r="K78" s="65"/>
      <c r="L78" s="65"/>
      <c r="M78" s="65"/>
      <c r="N78" s="65"/>
      <c r="O78" s="66"/>
      <c r="P78" s="66"/>
      <c r="Q78" s="65"/>
      <c r="R78" s="65"/>
      <c r="S78" s="65"/>
      <c r="T78" s="65"/>
      <c r="U78" s="65"/>
      <c r="V78" s="66"/>
      <c r="W78" s="66"/>
      <c r="X78" s="65"/>
      <c r="Y78" s="65"/>
      <c r="Z78" s="65"/>
      <c r="AA78" s="65"/>
      <c r="AB78" s="65"/>
      <c r="AC78" s="66"/>
      <c r="AD78" s="66"/>
      <c r="AE78" s="65"/>
      <c r="AF78" s="65"/>
      <c r="AG78" s="65"/>
      <c r="AH78" s="65"/>
      <c r="AI78" s="65"/>
      <c r="AJ78" s="66"/>
      <c r="AK78" s="66"/>
      <c r="AL78" s="67">
        <f t="shared" si="30"/>
        <v>0</v>
      </c>
      <c r="AM78" s="67">
        <f t="shared" si="31"/>
        <v>0</v>
      </c>
      <c r="AN78" s="68">
        <v>0.01</v>
      </c>
      <c r="AO78" s="68">
        <v>0.01</v>
      </c>
      <c r="AP78" s="68">
        <f t="shared" si="32"/>
        <v>1</v>
      </c>
      <c r="AQ78" s="68">
        <f t="shared" si="33"/>
        <v>0</v>
      </c>
      <c r="AR78" s="68">
        <f t="shared" si="34"/>
        <v>0</v>
      </c>
      <c r="AS78" s="68">
        <f t="shared" si="35"/>
        <v>0</v>
      </c>
      <c r="AT78" s="64">
        <f t="shared" si="36"/>
        <v>1</v>
      </c>
      <c r="AU78" s="64">
        <f t="shared" si="37"/>
        <v>0.66666666666666663</v>
      </c>
      <c r="AV78" s="69">
        <v>1.2</v>
      </c>
      <c r="AW78" s="69">
        <v>0.85</v>
      </c>
      <c r="AX78" s="69">
        <v>1.3</v>
      </c>
      <c r="AY78" s="69">
        <f t="shared" si="38"/>
        <v>0</v>
      </c>
      <c r="AZ78" s="69">
        <f t="shared" si="39"/>
        <v>0</v>
      </c>
      <c r="BA78" s="69">
        <f t="shared" si="40"/>
        <v>0</v>
      </c>
      <c r="BB78" s="69">
        <f t="shared" si="41"/>
        <v>0</v>
      </c>
      <c r="BC78" s="69">
        <f t="shared" si="42"/>
        <v>0</v>
      </c>
      <c r="BD78" s="1">
        <f t="shared" si="29"/>
        <v>1</v>
      </c>
    </row>
    <row r="79" spans="1:56" hidden="1" x14ac:dyDescent="0.25">
      <c r="A79" s="60" t="s">
        <v>84</v>
      </c>
      <c r="B79" s="61" t="s">
        <v>77</v>
      </c>
      <c r="C79" s="62" t="s">
        <v>64</v>
      </c>
      <c r="D79" s="63" t="s">
        <v>65</v>
      </c>
      <c r="E79" s="60" t="s">
        <v>20</v>
      </c>
      <c r="F79" s="64">
        <v>45.607199999999999</v>
      </c>
      <c r="G79" s="65"/>
      <c r="H79" s="66"/>
      <c r="I79" s="66"/>
      <c r="J79" s="65"/>
      <c r="K79" s="65"/>
      <c r="L79" s="65"/>
      <c r="M79" s="65"/>
      <c r="N79" s="65"/>
      <c r="O79" s="66"/>
      <c r="P79" s="66"/>
      <c r="Q79" s="65"/>
      <c r="R79" s="65"/>
      <c r="S79" s="65"/>
      <c r="T79" s="65"/>
      <c r="U79" s="65"/>
      <c r="V79" s="66"/>
      <c r="W79" s="66"/>
      <c r="X79" s="65"/>
      <c r="Y79" s="65"/>
      <c r="Z79" s="65"/>
      <c r="AA79" s="65"/>
      <c r="AB79" s="65"/>
      <c r="AC79" s="66"/>
      <c r="AD79" s="66"/>
      <c r="AE79" s="65"/>
      <c r="AF79" s="65"/>
      <c r="AG79" s="65"/>
      <c r="AH79" s="65"/>
      <c r="AI79" s="65"/>
      <c r="AJ79" s="66"/>
      <c r="AK79" s="66"/>
      <c r="AL79" s="67">
        <f t="shared" si="30"/>
        <v>0</v>
      </c>
      <c r="AM79" s="67">
        <f t="shared" si="31"/>
        <v>0</v>
      </c>
      <c r="AN79" s="68">
        <v>0.01</v>
      </c>
      <c r="AO79" s="68">
        <v>0.01</v>
      </c>
      <c r="AP79" s="68">
        <f t="shared" si="32"/>
        <v>1</v>
      </c>
      <c r="AQ79" s="68">
        <f t="shared" si="33"/>
        <v>0</v>
      </c>
      <c r="AR79" s="68">
        <f t="shared" si="34"/>
        <v>0</v>
      </c>
      <c r="AS79" s="68">
        <f t="shared" si="35"/>
        <v>0</v>
      </c>
      <c r="AT79" s="64">
        <f t="shared" si="36"/>
        <v>1</v>
      </c>
      <c r="AU79" s="64">
        <f t="shared" si="37"/>
        <v>0.66666666666666663</v>
      </c>
      <c r="AV79" s="69">
        <v>1.2</v>
      </c>
      <c r="AW79" s="69">
        <v>0.85</v>
      </c>
      <c r="AX79" s="69">
        <v>1.3</v>
      </c>
      <c r="AY79" s="69">
        <f t="shared" si="38"/>
        <v>0</v>
      </c>
      <c r="AZ79" s="69">
        <f t="shared" si="39"/>
        <v>0</v>
      </c>
      <c r="BA79" s="69">
        <f t="shared" si="40"/>
        <v>0</v>
      </c>
      <c r="BB79" s="69">
        <f t="shared" si="41"/>
        <v>0</v>
      </c>
      <c r="BC79" s="69">
        <f t="shared" si="42"/>
        <v>0</v>
      </c>
      <c r="BD79" s="1">
        <f t="shared" si="29"/>
        <v>1</v>
      </c>
    </row>
    <row r="80" spans="1:56" hidden="1" x14ac:dyDescent="0.25">
      <c r="A80" s="60" t="s">
        <v>84</v>
      </c>
      <c r="B80" s="61" t="s">
        <v>78</v>
      </c>
      <c r="C80" s="62" t="s">
        <v>64</v>
      </c>
      <c r="D80" s="63" t="s">
        <v>65</v>
      </c>
      <c r="E80" s="60" t="s">
        <v>20</v>
      </c>
      <c r="F80" s="64">
        <v>45.607199999999999</v>
      </c>
      <c r="G80" s="65"/>
      <c r="H80" s="66"/>
      <c r="I80" s="66"/>
      <c r="J80" s="65"/>
      <c r="K80" s="65"/>
      <c r="L80" s="65"/>
      <c r="M80" s="65"/>
      <c r="N80" s="65"/>
      <c r="O80" s="66"/>
      <c r="P80" s="66"/>
      <c r="Q80" s="65"/>
      <c r="R80" s="65"/>
      <c r="S80" s="65"/>
      <c r="T80" s="65"/>
      <c r="U80" s="65"/>
      <c r="V80" s="66"/>
      <c r="W80" s="66"/>
      <c r="X80" s="65"/>
      <c r="Y80" s="65"/>
      <c r="Z80" s="65"/>
      <c r="AA80" s="65"/>
      <c r="AB80" s="65"/>
      <c r="AC80" s="66"/>
      <c r="AD80" s="66"/>
      <c r="AE80" s="65"/>
      <c r="AF80" s="65"/>
      <c r="AG80" s="65"/>
      <c r="AH80" s="65"/>
      <c r="AI80" s="65"/>
      <c r="AJ80" s="66"/>
      <c r="AK80" s="66"/>
      <c r="AL80" s="67">
        <f t="shared" si="30"/>
        <v>0</v>
      </c>
      <c r="AM80" s="67">
        <f t="shared" si="31"/>
        <v>0</v>
      </c>
      <c r="AN80" s="68">
        <v>0.01</v>
      </c>
      <c r="AO80" s="68">
        <v>0.01</v>
      </c>
      <c r="AP80" s="68">
        <f t="shared" si="32"/>
        <v>1</v>
      </c>
      <c r="AQ80" s="68">
        <f t="shared" si="33"/>
        <v>0</v>
      </c>
      <c r="AR80" s="68">
        <f t="shared" si="34"/>
        <v>0</v>
      </c>
      <c r="AS80" s="68">
        <f t="shared" si="35"/>
        <v>0</v>
      </c>
      <c r="AT80" s="64">
        <f t="shared" si="36"/>
        <v>1</v>
      </c>
      <c r="AU80" s="64">
        <f t="shared" si="37"/>
        <v>0.66666666666666663</v>
      </c>
      <c r="AV80" s="69">
        <v>1.2</v>
      </c>
      <c r="AW80" s="69">
        <v>0.85</v>
      </c>
      <c r="AX80" s="69">
        <v>1.3</v>
      </c>
      <c r="AY80" s="69">
        <f t="shared" si="38"/>
        <v>0</v>
      </c>
      <c r="AZ80" s="69">
        <f t="shared" si="39"/>
        <v>0</v>
      </c>
      <c r="BA80" s="69">
        <f t="shared" si="40"/>
        <v>0</v>
      </c>
      <c r="BB80" s="69">
        <f t="shared" si="41"/>
        <v>0</v>
      </c>
      <c r="BC80" s="69">
        <f t="shared" si="42"/>
        <v>0</v>
      </c>
      <c r="BD80" s="1">
        <f t="shared" si="29"/>
        <v>1</v>
      </c>
    </row>
    <row r="81" spans="1:57" hidden="1" x14ac:dyDescent="0.25">
      <c r="A81" s="60" t="s">
        <v>84</v>
      </c>
      <c r="B81" s="61" t="s">
        <v>79</v>
      </c>
      <c r="C81" s="62" t="s">
        <v>64</v>
      </c>
      <c r="D81" s="63" t="s">
        <v>65</v>
      </c>
      <c r="E81" s="60" t="s">
        <v>20</v>
      </c>
      <c r="F81" s="64">
        <v>45.607199999999999</v>
      </c>
      <c r="G81" s="65"/>
      <c r="H81" s="66"/>
      <c r="I81" s="66"/>
      <c r="J81" s="65"/>
      <c r="K81" s="65"/>
      <c r="L81" s="65"/>
      <c r="M81" s="65"/>
      <c r="N81" s="65"/>
      <c r="O81" s="66"/>
      <c r="P81" s="66"/>
      <c r="Q81" s="65"/>
      <c r="R81" s="65"/>
      <c r="S81" s="65"/>
      <c r="T81" s="65"/>
      <c r="U81" s="65"/>
      <c r="V81" s="66"/>
      <c r="W81" s="66"/>
      <c r="X81" s="65"/>
      <c r="Y81" s="65"/>
      <c r="Z81" s="65"/>
      <c r="AA81" s="65"/>
      <c r="AB81" s="65"/>
      <c r="AC81" s="66"/>
      <c r="AD81" s="66"/>
      <c r="AE81" s="65"/>
      <c r="AF81" s="65"/>
      <c r="AG81" s="65"/>
      <c r="AH81" s="65"/>
      <c r="AI81" s="65"/>
      <c r="AJ81" s="66"/>
      <c r="AK81" s="66"/>
      <c r="AL81" s="67">
        <f t="shared" si="30"/>
        <v>0</v>
      </c>
      <c r="AM81" s="67">
        <f t="shared" si="31"/>
        <v>0</v>
      </c>
      <c r="AN81" s="68">
        <v>0.01</v>
      </c>
      <c r="AO81" s="68">
        <v>0.01</v>
      </c>
      <c r="AP81" s="68">
        <f t="shared" si="32"/>
        <v>1</v>
      </c>
      <c r="AQ81" s="68">
        <f t="shared" si="33"/>
        <v>0</v>
      </c>
      <c r="AR81" s="68">
        <f t="shared" si="34"/>
        <v>0</v>
      </c>
      <c r="AS81" s="68">
        <f t="shared" si="35"/>
        <v>0</v>
      </c>
      <c r="AT81" s="64">
        <f t="shared" si="36"/>
        <v>1</v>
      </c>
      <c r="AU81" s="64">
        <f t="shared" si="37"/>
        <v>0.66666666666666663</v>
      </c>
      <c r="AV81" s="69">
        <v>1.2</v>
      </c>
      <c r="AW81" s="69">
        <v>0.85</v>
      </c>
      <c r="AX81" s="69">
        <v>1.3</v>
      </c>
      <c r="AY81" s="69">
        <f t="shared" si="38"/>
        <v>0</v>
      </c>
      <c r="AZ81" s="69">
        <f t="shared" si="39"/>
        <v>0</v>
      </c>
      <c r="BA81" s="69">
        <f t="shared" si="40"/>
        <v>0</v>
      </c>
      <c r="BB81" s="69">
        <f t="shared" si="41"/>
        <v>0</v>
      </c>
      <c r="BC81" s="69">
        <f t="shared" si="42"/>
        <v>0</v>
      </c>
      <c r="BD81" s="1">
        <f t="shared" si="29"/>
        <v>1</v>
      </c>
    </row>
    <row r="82" spans="1:57" hidden="1" x14ac:dyDescent="0.25">
      <c r="A82" s="60" t="s">
        <v>84</v>
      </c>
      <c r="B82" s="61" t="s">
        <v>80</v>
      </c>
      <c r="C82" s="62" t="s">
        <v>64</v>
      </c>
      <c r="D82" s="63" t="s">
        <v>65</v>
      </c>
      <c r="E82" s="60" t="s">
        <v>20</v>
      </c>
      <c r="F82" s="64">
        <v>45.607199999999999</v>
      </c>
      <c r="G82" s="65"/>
      <c r="H82" s="66"/>
      <c r="I82" s="66"/>
      <c r="J82" s="65"/>
      <c r="K82" s="65"/>
      <c r="L82" s="65"/>
      <c r="M82" s="65"/>
      <c r="N82" s="65"/>
      <c r="O82" s="66"/>
      <c r="P82" s="66"/>
      <c r="Q82" s="65"/>
      <c r="R82" s="65"/>
      <c r="S82" s="65"/>
      <c r="T82" s="65"/>
      <c r="U82" s="65"/>
      <c r="V82" s="66"/>
      <c r="W82" s="66"/>
      <c r="X82" s="65"/>
      <c r="Y82" s="65"/>
      <c r="Z82" s="65"/>
      <c r="AA82" s="65"/>
      <c r="AB82" s="65"/>
      <c r="AC82" s="66"/>
      <c r="AD82" s="66"/>
      <c r="AE82" s="65"/>
      <c r="AF82" s="65"/>
      <c r="AG82" s="65"/>
      <c r="AH82" s="65"/>
      <c r="AI82" s="65"/>
      <c r="AJ82" s="66"/>
      <c r="AK82" s="66"/>
      <c r="AL82" s="67">
        <f t="shared" si="30"/>
        <v>0</v>
      </c>
      <c r="AM82" s="67">
        <f t="shared" si="31"/>
        <v>0</v>
      </c>
      <c r="AN82" s="68">
        <v>0.01</v>
      </c>
      <c r="AO82" s="68">
        <v>0.01</v>
      </c>
      <c r="AP82" s="68">
        <f t="shared" si="32"/>
        <v>1</v>
      </c>
      <c r="AQ82" s="68">
        <f t="shared" si="33"/>
        <v>0</v>
      </c>
      <c r="AR82" s="68">
        <f t="shared" si="34"/>
        <v>0</v>
      </c>
      <c r="AS82" s="68">
        <f t="shared" si="35"/>
        <v>0</v>
      </c>
      <c r="AT82" s="64">
        <f t="shared" si="36"/>
        <v>1</v>
      </c>
      <c r="AU82" s="64">
        <f t="shared" si="37"/>
        <v>0.66666666666666663</v>
      </c>
      <c r="AV82" s="69">
        <v>1.2</v>
      </c>
      <c r="AW82" s="69">
        <v>0.85</v>
      </c>
      <c r="AX82" s="69">
        <v>1.3</v>
      </c>
      <c r="AY82" s="69">
        <f t="shared" si="38"/>
        <v>0</v>
      </c>
      <c r="AZ82" s="69">
        <f t="shared" si="39"/>
        <v>0</v>
      </c>
      <c r="BA82" s="69">
        <f t="shared" si="40"/>
        <v>0</v>
      </c>
      <c r="BB82" s="69">
        <f t="shared" si="41"/>
        <v>0</v>
      </c>
      <c r="BC82" s="69">
        <f t="shared" si="42"/>
        <v>0</v>
      </c>
      <c r="BD82" s="1">
        <f t="shared" si="29"/>
        <v>1</v>
      </c>
    </row>
    <row r="83" spans="1:57" hidden="1" x14ac:dyDescent="0.25">
      <c r="A83" s="60" t="s">
        <v>84</v>
      </c>
      <c r="B83" s="61" t="s">
        <v>81</v>
      </c>
      <c r="C83" s="62" t="s">
        <v>64</v>
      </c>
      <c r="D83" s="63" t="s">
        <v>65</v>
      </c>
      <c r="E83" s="60" t="s">
        <v>23</v>
      </c>
      <c r="F83" s="64">
        <v>45.607199999999999</v>
      </c>
      <c r="G83" s="65"/>
      <c r="H83" s="66"/>
      <c r="I83" s="66"/>
      <c r="J83" s="65"/>
      <c r="K83" s="65"/>
      <c r="L83" s="65"/>
      <c r="M83" s="65"/>
      <c r="N83" s="65"/>
      <c r="O83" s="66"/>
      <c r="P83" s="66"/>
      <c r="Q83" s="65"/>
      <c r="R83" s="65"/>
      <c r="S83" s="65"/>
      <c r="T83" s="65"/>
      <c r="U83" s="65"/>
      <c r="V83" s="66"/>
      <c r="W83" s="66"/>
      <c r="X83" s="65"/>
      <c r="Y83" s="65"/>
      <c r="Z83" s="65"/>
      <c r="AA83" s="65"/>
      <c r="AB83" s="65"/>
      <c r="AC83" s="66"/>
      <c r="AD83" s="66"/>
      <c r="AE83" s="65"/>
      <c r="AF83" s="65"/>
      <c r="AG83" s="65"/>
      <c r="AH83" s="65"/>
      <c r="AI83" s="65"/>
      <c r="AJ83" s="66"/>
      <c r="AK83" s="66"/>
      <c r="AL83" s="67">
        <f t="shared" si="30"/>
        <v>0</v>
      </c>
      <c r="AM83" s="67">
        <f t="shared" si="31"/>
        <v>0</v>
      </c>
      <c r="AN83" s="68">
        <v>0.01</v>
      </c>
      <c r="AO83" s="68">
        <v>0.01</v>
      </c>
      <c r="AP83" s="68">
        <f t="shared" si="32"/>
        <v>1</v>
      </c>
      <c r="AQ83" s="68">
        <f t="shared" si="33"/>
        <v>0</v>
      </c>
      <c r="AR83" s="68">
        <f t="shared" si="34"/>
        <v>0</v>
      </c>
      <c r="AS83" s="68">
        <f t="shared" si="35"/>
        <v>0</v>
      </c>
      <c r="AT83" s="64">
        <f t="shared" si="36"/>
        <v>1</v>
      </c>
      <c r="AU83" s="64">
        <f t="shared" si="37"/>
        <v>0.66666666666666663</v>
      </c>
      <c r="AV83" s="69">
        <v>1.2</v>
      </c>
      <c r="AW83" s="69">
        <v>0.85</v>
      </c>
      <c r="AX83" s="69">
        <v>1.3</v>
      </c>
      <c r="AY83" s="69">
        <f t="shared" si="38"/>
        <v>0</v>
      </c>
      <c r="AZ83" s="69">
        <f t="shared" si="39"/>
        <v>0</v>
      </c>
      <c r="BA83" s="69">
        <f t="shared" si="40"/>
        <v>0</v>
      </c>
      <c r="BB83" s="69">
        <f t="shared" si="41"/>
        <v>0</v>
      </c>
      <c r="BC83" s="69">
        <f t="shared" si="42"/>
        <v>0</v>
      </c>
      <c r="BD83" s="1">
        <f t="shared" si="29"/>
        <v>1</v>
      </c>
    </row>
    <row r="84" spans="1:57" hidden="1" x14ac:dyDescent="0.25">
      <c r="A84" s="60" t="s">
        <v>84</v>
      </c>
      <c r="B84" s="61" t="s">
        <v>82</v>
      </c>
      <c r="C84" s="62" t="s">
        <v>64</v>
      </c>
      <c r="D84" s="63" t="s">
        <v>65</v>
      </c>
      <c r="E84" s="60" t="s">
        <v>23</v>
      </c>
      <c r="F84" s="64">
        <v>45.607199999999999</v>
      </c>
      <c r="G84" s="65"/>
      <c r="H84" s="66"/>
      <c r="I84" s="66"/>
      <c r="J84" s="65"/>
      <c r="K84" s="65"/>
      <c r="L84" s="65"/>
      <c r="M84" s="65"/>
      <c r="N84" s="65"/>
      <c r="O84" s="66"/>
      <c r="P84" s="66"/>
      <c r="Q84" s="65"/>
      <c r="R84" s="65"/>
      <c r="S84" s="65"/>
      <c r="T84" s="65"/>
      <c r="U84" s="65"/>
      <c r="V84" s="66"/>
      <c r="W84" s="66"/>
      <c r="X84" s="65"/>
      <c r="Y84" s="65"/>
      <c r="Z84" s="65"/>
      <c r="AA84" s="65"/>
      <c r="AB84" s="65"/>
      <c r="AC84" s="66"/>
      <c r="AD84" s="66"/>
      <c r="AE84" s="65"/>
      <c r="AF84" s="65"/>
      <c r="AG84" s="65"/>
      <c r="AH84" s="65"/>
      <c r="AI84" s="65"/>
      <c r="AJ84" s="66"/>
      <c r="AK84" s="66"/>
      <c r="AL84" s="67">
        <f t="shared" si="30"/>
        <v>0</v>
      </c>
      <c r="AM84" s="67">
        <f t="shared" si="31"/>
        <v>0</v>
      </c>
      <c r="AN84" s="68">
        <v>0.01</v>
      </c>
      <c r="AO84" s="68">
        <v>0.01</v>
      </c>
      <c r="AP84" s="68">
        <f t="shared" si="32"/>
        <v>1</v>
      </c>
      <c r="AQ84" s="68">
        <f t="shared" si="33"/>
        <v>0</v>
      </c>
      <c r="AR84" s="68">
        <f t="shared" si="34"/>
        <v>0</v>
      </c>
      <c r="AS84" s="68">
        <f t="shared" si="35"/>
        <v>0</v>
      </c>
      <c r="AT84" s="64">
        <f t="shared" si="36"/>
        <v>1</v>
      </c>
      <c r="AU84" s="64">
        <f t="shared" si="37"/>
        <v>0.66666666666666663</v>
      </c>
      <c r="AV84" s="69">
        <v>0.85</v>
      </c>
      <c r="AW84" s="69">
        <v>0.85</v>
      </c>
      <c r="AX84" s="69">
        <v>1.3</v>
      </c>
      <c r="AY84" s="69">
        <f t="shared" si="38"/>
        <v>0</v>
      </c>
      <c r="AZ84" s="69">
        <f t="shared" si="39"/>
        <v>0</v>
      </c>
      <c r="BA84" s="69">
        <f t="shared" si="40"/>
        <v>0</v>
      </c>
      <c r="BB84" s="69">
        <f t="shared" si="41"/>
        <v>0</v>
      </c>
      <c r="BC84" s="69">
        <f t="shared" si="42"/>
        <v>0</v>
      </c>
      <c r="BD84" s="1">
        <f t="shared" si="29"/>
        <v>1</v>
      </c>
    </row>
    <row r="85" spans="1:57" hidden="1" x14ac:dyDescent="0.25">
      <c r="B85" s="70"/>
      <c r="C85" s="71"/>
      <c r="D85" s="71"/>
      <c r="E85" s="71"/>
      <c r="F85" s="71"/>
      <c r="G85" s="72">
        <f t="shared" ref="G85:AK85" si="43">COUNTA(G67:G84)</f>
        <v>0</v>
      </c>
      <c r="H85" s="72">
        <f t="shared" si="43"/>
        <v>0</v>
      </c>
      <c r="I85" s="72">
        <f t="shared" si="43"/>
        <v>0</v>
      </c>
      <c r="J85" s="72">
        <f t="shared" si="43"/>
        <v>0</v>
      </c>
      <c r="K85" s="72">
        <f t="shared" si="43"/>
        <v>0</v>
      </c>
      <c r="L85" s="72">
        <f t="shared" si="43"/>
        <v>0</v>
      </c>
      <c r="M85" s="72">
        <f t="shared" si="43"/>
        <v>0</v>
      </c>
      <c r="N85" s="72">
        <f t="shared" si="43"/>
        <v>0</v>
      </c>
      <c r="O85" s="72">
        <f t="shared" si="43"/>
        <v>0</v>
      </c>
      <c r="P85" s="72">
        <f t="shared" si="43"/>
        <v>0</v>
      </c>
      <c r="Q85" s="72">
        <f t="shared" si="43"/>
        <v>0</v>
      </c>
      <c r="R85" s="72">
        <f t="shared" si="43"/>
        <v>0</v>
      </c>
      <c r="S85" s="72">
        <f t="shared" si="43"/>
        <v>0</v>
      </c>
      <c r="T85" s="72">
        <f t="shared" si="43"/>
        <v>0</v>
      </c>
      <c r="U85" s="72">
        <f t="shared" si="43"/>
        <v>0</v>
      </c>
      <c r="V85" s="72">
        <f t="shared" si="43"/>
        <v>0</v>
      </c>
      <c r="W85" s="72">
        <f t="shared" si="43"/>
        <v>0</v>
      </c>
      <c r="X85" s="72">
        <f t="shared" si="43"/>
        <v>0</v>
      </c>
      <c r="Y85" s="72">
        <f t="shared" si="43"/>
        <v>0</v>
      </c>
      <c r="Z85" s="72">
        <f t="shared" si="43"/>
        <v>0</v>
      </c>
      <c r="AA85" s="72">
        <f t="shared" si="43"/>
        <v>0</v>
      </c>
      <c r="AB85" s="72">
        <f t="shared" si="43"/>
        <v>0</v>
      </c>
      <c r="AC85" s="72">
        <f t="shared" si="43"/>
        <v>0</v>
      </c>
      <c r="AD85" s="72">
        <f t="shared" si="43"/>
        <v>0</v>
      </c>
      <c r="AE85" s="72">
        <f t="shared" si="43"/>
        <v>0</v>
      </c>
      <c r="AF85" s="72">
        <f t="shared" si="43"/>
        <v>0</v>
      </c>
      <c r="AG85" s="72">
        <f t="shared" si="43"/>
        <v>0</v>
      </c>
      <c r="AH85" s="72">
        <f t="shared" si="43"/>
        <v>0</v>
      </c>
      <c r="AI85" s="72">
        <f t="shared" si="43"/>
        <v>0</v>
      </c>
      <c r="AJ85" s="72">
        <f t="shared" si="43"/>
        <v>0</v>
      </c>
      <c r="AK85" s="72">
        <f t="shared" si="43"/>
        <v>0</v>
      </c>
      <c r="AL85" s="67">
        <f>SUM(AL67:AL84)</f>
        <v>0</v>
      </c>
      <c r="AM85" s="67">
        <f>SUM(AM67:AM84)</f>
        <v>0</v>
      </c>
      <c r="AN85" s="73"/>
      <c r="AO85" s="73"/>
      <c r="AP85" s="73"/>
      <c r="AQ85" s="74">
        <f>SUM(AQ67:AQ84)</f>
        <v>0</v>
      </c>
      <c r="AR85" s="74">
        <f>SUM(AR67:AR84)</f>
        <v>0</v>
      </c>
      <c r="AS85" s="74">
        <f>SUM(AS67:AS84)</f>
        <v>0</v>
      </c>
      <c r="AT85" s="73"/>
      <c r="AU85" s="73"/>
      <c r="AV85" s="69"/>
      <c r="AW85" s="69"/>
      <c r="AX85" s="69"/>
      <c r="AY85" s="75">
        <f>SUM(AY67:AY84)</f>
        <v>0</v>
      </c>
      <c r="AZ85" s="75">
        <f>SUM(AZ67:AZ84)</f>
        <v>0</v>
      </c>
      <c r="BA85" s="75">
        <f>SUM(BA67:BA84)</f>
        <v>0</v>
      </c>
      <c r="BB85" s="75">
        <f>SUM(BB67:BB84)</f>
        <v>0</v>
      </c>
      <c r="BC85" s="75">
        <f>SUM(BC67:BC84)</f>
        <v>0</v>
      </c>
      <c r="BD85" s="1">
        <f t="shared" si="29"/>
        <v>0</v>
      </c>
    </row>
    <row r="86" spans="1:57" s="33" customFormat="1" hidden="1" x14ac:dyDescent="0.25">
      <c r="AH86" s="80"/>
      <c r="AI86" s="80"/>
      <c r="AJ86" s="80"/>
      <c r="AK86" s="80"/>
      <c r="AL86" s="80"/>
      <c r="AM86" s="80"/>
      <c r="AN86" s="20">
        <f>SUMIF(E67:E84,"NPT",AL67:AL84)</f>
        <v>0</v>
      </c>
      <c r="AO86" s="20">
        <f>SUMIF(E67:E84,"PT",AL67:AL84)</f>
        <v>0</v>
      </c>
      <c r="AP86" s="20"/>
      <c r="AQ86" s="20"/>
      <c r="AR86" s="20"/>
      <c r="AS86" s="20">
        <f>SUMIF(E67:E84,"NPT",AS67:AS84)</f>
        <v>0</v>
      </c>
      <c r="AT86" s="20">
        <f>SUMIF(E67:E84,"PT",AS67:AS84)</f>
        <v>0</v>
      </c>
      <c r="AU86" s="20"/>
      <c r="AV86" s="20"/>
      <c r="AW86" s="20"/>
      <c r="AX86" s="20"/>
      <c r="AZ86" s="76">
        <f>SUMIF(E67:E84,"NPT",AY67:AY84)</f>
        <v>0</v>
      </c>
      <c r="BA86" s="76">
        <f>SUMIF(E67:E84,"PT",AY67:AY84)</f>
        <v>0</v>
      </c>
      <c r="BD86" s="1">
        <f t="shared" si="29"/>
        <v>0</v>
      </c>
      <c r="BE86" s="1"/>
    </row>
    <row r="87" spans="1:57" s="33" customFormat="1" hidden="1" x14ac:dyDescent="0.25">
      <c r="AH87" s="80"/>
      <c r="AI87" s="80"/>
      <c r="AJ87" s="80"/>
      <c r="AK87" s="80"/>
      <c r="AL87" s="80"/>
      <c r="AM87" s="80"/>
      <c r="AN87" s="20">
        <f>SUMIF(E67:E84,"NPT",AM67:AM84)</f>
        <v>0</v>
      </c>
      <c r="AO87" s="20">
        <f>SUMIF(E67:E84,"PT",AM67:AM84)</f>
        <v>0</v>
      </c>
      <c r="BD87" s="1">
        <f t="shared" si="29"/>
        <v>0</v>
      </c>
      <c r="BE87" s="1"/>
    </row>
    <row r="88" spans="1:57" hidden="1" x14ac:dyDescent="0.25">
      <c r="A88" s="42" t="s">
        <v>30</v>
      </c>
      <c r="B88" s="43" t="s">
        <v>12</v>
      </c>
      <c r="C88" s="44" t="s">
        <v>32</v>
      </c>
      <c r="D88" s="44" t="s">
        <v>33</v>
      </c>
      <c r="E88" s="44" t="s">
        <v>34</v>
      </c>
      <c r="F88" s="45" t="s">
        <v>35</v>
      </c>
      <c r="G88" s="46">
        <v>45870</v>
      </c>
      <c r="H88" s="46">
        <v>45871</v>
      </c>
      <c r="I88" s="46">
        <v>45872</v>
      </c>
      <c r="J88" s="46">
        <v>45873</v>
      </c>
      <c r="K88" s="46">
        <v>45874</v>
      </c>
      <c r="L88" s="46">
        <v>45875</v>
      </c>
      <c r="M88" s="46">
        <v>45876</v>
      </c>
      <c r="N88" s="46">
        <v>45877</v>
      </c>
      <c r="O88" s="46">
        <v>45878</v>
      </c>
      <c r="P88" s="46">
        <v>45879</v>
      </c>
      <c r="Q88" s="46">
        <v>45880</v>
      </c>
      <c r="R88" s="46">
        <v>45881</v>
      </c>
      <c r="S88" s="46">
        <v>45882</v>
      </c>
      <c r="T88" s="46">
        <v>45883</v>
      </c>
      <c r="U88" s="46">
        <v>45884</v>
      </c>
      <c r="V88" s="46">
        <v>45885</v>
      </c>
      <c r="W88" s="46">
        <v>45886</v>
      </c>
      <c r="X88" s="46">
        <v>45887</v>
      </c>
      <c r="Y88" s="46">
        <v>45888</v>
      </c>
      <c r="Z88" s="46">
        <v>45889</v>
      </c>
      <c r="AA88" s="46">
        <v>45890</v>
      </c>
      <c r="AB88" s="46">
        <v>45891</v>
      </c>
      <c r="AC88" s="46">
        <v>45892</v>
      </c>
      <c r="AD88" s="46">
        <v>45893</v>
      </c>
      <c r="AE88" s="46">
        <v>45894</v>
      </c>
      <c r="AF88" s="46">
        <v>45895</v>
      </c>
      <c r="AG88" s="46">
        <v>45896</v>
      </c>
      <c r="AH88" s="46">
        <v>45897</v>
      </c>
      <c r="AI88" s="46">
        <v>45898</v>
      </c>
      <c r="AJ88" s="46">
        <v>45899</v>
      </c>
      <c r="AK88" s="46">
        <v>45900</v>
      </c>
      <c r="AL88" s="48" t="s">
        <v>36</v>
      </c>
      <c r="AM88" s="48" t="s">
        <v>37</v>
      </c>
      <c r="AN88" s="49" t="s">
        <v>38</v>
      </c>
      <c r="AO88" s="49" t="s">
        <v>38</v>
      </c>
      <c r="AP88" s="50" t="s">
        <v>39</v>
      </c>
      <c r="AQ88" s="50" t="s">
        <v>40</v>
      </c>
      <c r="AR88" s="50" t="s">
        <v>40</v>
      </c>
      <c r="AS88" s="50" t="s">
        <v>41</v>
      </c>
      <c r="AT88" s="51" t="s">
        <v>42</v>
      </c>
      <c r="AU88" s="51" t="s">
        <v>43</v>
      </c>
      <c r="AV88" s="52" t="s">
        <v>44</v>
      </c>
      <c r="AW88" s="52" t="s">
        <v>45</v>
      </c>
      <c r="AX88" s="52" t="s">
        <v>46</v>
      </c>
      <c r="AY88" s="51" t="s">
        <v>47</v>
      </c>
      <c r="AZ88" s="51" t="s">
        <v>48</v>
      </c>
      <c r="BA88" s="51" t="s">
        <v>49</v>
      </c>
      <c r="BB88" s="51" t="s">
        <v>50</v>
      </c>
      <c r="BC88" s="51" t="s">
        <v>51</v>
      </c>
      <c r="BD88" s="1">
        <f t="shared" si="29"/>
        <v>0</v>
      </c>
    </row>
    <row r="89" spans="1:57" ht="15.75" hidden="1" customHeight="1" x14ac:dyDescent="0.25">
      <c r="A89" s="53"/>
      <c r="B89" s="54"/>
      <c r="C89" s="55"/>
      <c r="D89" s="55"/>
      <c r="E89" s="55"/>
      <c r="F89" s="55"/>
      <c r="G89" s="56" t="s">
        <v>52</v>
      </c>
      <c r="H89" s="56" t="s">
        <v>53</v>
      </c>
      <c r="I89" s="56" t="s">
        <v>54</v>
      </c>
      <c r="J89" s="56" t="s">
        <v>55</v>
      </c>
      <c r="K89" s="56" t="s">
        <v>56</v>
      </c>
      <c r="L89" s="56" t="s">
        <v>57</v>
      </c>
      <c r="M89" s="56" t="s">
        <v>58</v>
      </c>
      <c r="N89" s="56" t="s">
        <v>52</v>
      </c>
      <c r="O89" s="56" t="s">
        <v>53</v>
      </c>
      <c r="P89" s="56" t="s">
        <v>54</v>
      </c>
      <c r="Q89" s="56" t="s">
        <v>55</v>
      </c>
      <c r="R89" s="56" t="s">
        <v>56</v>
      </c>
      <c r="S89" s="56" t="s">
        <v>57</v>
      </c>
      <c r="T89" s="56" t="s">
        <v>58</v>
      </c>
      <c r="U89" s="56" t="s">
        <v>52</v>
      </c>
      <c r="V89" s="56" t="s">
        <v>53</v>
      </c>
      <c r="W89" s="56" t="s">
        <v>54</v>
      </c>
      <c r="X89" s="56" t="s">
        <v>55</v>
      </c>
      <c r="Y89" s="56" t="s">
        <v>56</v>
      </c>
      <c r="Z89" s="56" t="s">
        <v>57</v>
      </c>
      <c r="AA89" s="56" t="s">
        <v>58</v>
      </c>
      <c r="AB89" s="56" t="s">
        <v>52</v>
      </c>
      <c r="AC89" s="56" t="s">
        <v>53</v>
      </c>
      <c r="AD89" s="56" t="s">
        <v>54</v>
      </c>
      <c r="AE89" s="56" t="s">
        <v>55</v>
      </c>
      <c r="AF89" s="56" t="s">
        <v>56</v>
      </c>
      <c r="AG89" s="56" t="s">
        <v>57</v>
      </c>
      <c r="AH89" s="56" t="s">
        <v>58</v>
      </c>
      <c r="AI89" s="56" t="s">
        <v>52</v>
      </c>
      <c r="AJ89" s="56" t="s">
        <v>53</v>
      </c>
      <c r="AK89" s="56" t="s">
        <v>54</v>
      </c>
      <c r="AL89" s="58"/>
      <c r="AM89" s="58"/>
      <c r="AN89" s="59" t="s">
        <v>59</v>
      </c>
      <c r="AO89" s="59" t="str">
        <f>$C$4</f>
        <v>F 30-50</v>
      </c>
      <c r="AP89" s="59" t="s">
        <v>60</v>
      </c>
      <c r="AQ89" s="59" t="s">
        <v>61</v>
      </c>
      <c r="AR89" s="59" t="s">
        <v>62</v>
      </c>
      <c r="AS89" s="59" t="str">
        <f>$C$4</f>
        <v>F 30-50</v>
      </c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1">
        <f t="shared" si="29"/>
        <v>0</v>
      </c>
    </row>
    <row r="90" spans="1:57" hidden="1" x14ac:dyDescent="0.25">
      <c r="A90" s="60" t="s">
        <v>12</v>
      </c>
      <c r="B90" s="61" t="s">
        <v>63</v>
      </c>
      <c r="C90" s="62" t="s">
        <v>64</v>
      </c>
      <c r="D90" s="63" t="s">
        <v>65</v>
      </c>
      <c r="E90" s="60" t="s">
        <v>23</v>
      </c>
      <c r="F90" s="64">
        <v>45.607199999999999</v>
      </c>
      <c r="G90" s="65"/>
      <c r="H90" s="66"/>
      <c r="I90" s="66"/>
      <c r="J90" s="65"/>
      <c r="K90" s="65"/>
      <c r="L90" s="65"/>
      <c r="M90" s="65"/>
      <c r="N90" s="65"/>
      <c r="O90" s="66"/>
      <c r="P90" s="66"/>
      <c r="Q90" s="65"/>
      <c r="R90" s="65"/>
      <c r="S90" s="65"/>
      <c r="T90" s="65"/>
      <c r="U90" s="65"/>
      <c r="V90" s="66"/>
      <c r="W90" s="66"/>
      <c r="X90" s="65"/>
      <c r="Y90" s="65"/>
      <c r="Z90" s="65"/>
      <c r="AA90" s="65"/>
      <c r="AB90" s="65"/>
      <c r="AC90" s="66"/>
      <c r="AD90" s="66"/>
      <c r="AE90" s="65"/>
      <c r="AF90" s="65"/>
      <c r="AG90" s="65"/>
      <c r="AH90" s="65"/>
      <c r="AI90" s="65"/>
      <c r="AJ90" s="66"/>
      <c r="AK90" s="66"/>
      <c r="AL90" s="67">
        <f t="shared" ref="AL90:AL107" si="44">COUNTIF(G90:AK90,"A")</f>
        <v>0</v>
      </c>
      <c r="AM90" s="67">
        <f t="shared" ref="AM90:AM107" si="45">COUNTIF(G90:AK90,"B")</f>
        <v>0</v>
      </c>
      <c r="AN90" s="68">
        <v>0.01</v>
      </c>
      <c r="AO90" s="68">
        <v>0.01</v>
      </c>
      <c r="AP90" s="68">
        <f t="shared" ref="AP90:AP107" si="46">AO90/AN90</f>
        <v>1</v>
      </c>
      <c r="AQ90" s="68">
        <f t="shared" ref="AQ90:AQ107" si="47">+AN90*AL90</f>
        <v>0</v>
      </c>
      <c r="AR90" s="68">
        <f t="shared" ref="AR90:AR107" si="48">AN90*AM90</f>
        <v>0</v>
      </c>
      <c r="AS90" s="68">
        <f t="shared" ref="AS90:AS107" si="49">+AO90*(AL90+AM90)</f>
        <v>0</v>
      </c>
      <c r="AT90" s="64">
        <f t="shared" ref="AT90:AT107" si="50">30/30</f>
        <v>1</v>
      </c>
      <c r="AU90" s="64">
        <f t="shared" ref="AU90:AU107" si="51">20/30</f>
        <v>0.66666666666666663</v>
      </c>
      <c r="AV90" s="69">
        <v>0.85</v>
      </c>
      <c r="AW90" s="69">
        <v>0.85</v>
      </c>
      <c r="AX90" s="69">
        <v>1.1000000000000001</v>
      </c>
      <c r="AY90" s="69">
        <f t="shared" ref="AY90:AY107" si="52">(F90*AL90*AN90*AT90*AV90*AW90*AX90)+(F90*AM90*AN90*AU90*AV90*AW90*AX90)</f>
        <v>0</v>
      </c>
      <c r="AZ90" s="69">
        <f t="shared" ref="AZ90:AZ107" si="53">+AY90*1%</f>
        <v>0</v>
      </c>
      <c r="BA90" s="69">
        <f t="shared" ref="BA90:BA107" si="54">+(AY90+AZ90)*20%</f>
        <v>0</v>
      </c>
      <c r="BB90" s="69">
        <f t="shared" ref="BB90:BB107" si="55">+AY90+AZ90+BA90</f>
        <v>0</v>
      </c>
      <c r="BC90" s="69">
        <f t="shared" ref="BC90:BC107" si="56">+BB90*$BB$8</f>
        <v>0</v>
      </c>
      <c r="BD90" s="1">
        <f t="shared" si="29"/>
        <v>1</v>
      </c>
    </row>
    <row r="91" spans="1:57" hidden="1" x14ac:dyDescent="0.25">
      <c r="A91" s="60" t="s">
        <v>12</v>
      </c>
      <c r="B91" s="61" t="s">
        <v>66</v>
      </c>
      <c r="C91" s="62" t="s">
        <v>64</v>
      </c>
      <c r="D91" s="63" t="s">
        <v>65</v>
      </c>
      <c r="E91" s="60" t="s">
        <v>23</v>
      </c>
      <c r="F91" s="64">
        <v>45.607199999999999</v>
      </c>
      <c r="G91" s="65"/>
      <c r="H91" s="66"/>
      <c r="I91" s="66"/>
      <c r="J91" s="65"/>
      <c r="K91" s="65"/>
      <c r="L91" s="65"/>
      <c r="M91" s="65"/>
      <c r="N91" s="65"/>
      <c r="O91" s="66"/>
      <c r="P91" s="66"/>
      <c r="Q91" s="65"/>
      <c r="R91" s="65"/>
      <c r="S91" s="65"/>
      <c r="T91" s="65"/>
      <c r="U91" s="65"/>
      <c r="V91" s="66"/>
      <c r="W91" s="66"/>
      <c r="X91" s="65"/>
      <c r="Y91" s="65"/>
      <c r="Z91" s="65"/>
      <c r="AA91" s="65"/>
      <c r="AB91" s="65"/>
      <c r="AC91" s="66"/>
      <c r="AD91" s="66"/>
      <c r="AE91" s="65"/>
      <c r="AF91" s="65"/>
      <c r="AG91" s="65"/>
      <c r="AH91" s="65"/>
      <c r="AI91" s="65"/>
      <c r="AJ91" s="66"/>
      <c r="AK91" s="66"/>
      <c r="AL91" s="67">
        <f t="shared" si="44"/>
        <v>0</v>
      </c>
      <c r="AM91" s="67">
        <f t="shared" si="45"/>
        <v>0</v>
      </c>
      <c r="AN91" s="68">
        <v>0.01</v>
      </c>
      <c r="AO91" s="68">
        <v>0.01</v>
      </c>
      <c r="AP91" s="68">
        <f t="shared" si="46"/>
        <v>1</v>
      </c>
      <c r="AQ91" s="68">
        <f t="shared" si="47"/>
        <v>0</v>
      </c>
      <c r="AR91" s="68">
        <f t="shared" si="48"/>
        <v>0</v>
      </c>
      <c r="AS91" s="68">
        <f t="shared" si="49"/>
        <v>0</v>
      </c>
      <c r="AT91" s="64">
        <f t="shared" si="50"/>
        <v>1</v>
      </c>
      <c r="AU91" s="64">
        <f t="shared" si="51"/>
        <v>0.66666666666666663</v>
      </c>
      <c r="AV91" s="69">
        <v>0.85</v>
      </c>
      <c r="AW91" s="69">
        <v>0.85</v>
      </c>
      <c r="AX91" s="69">
        <v>1.1000000000000001</v>
      </c>
      <c r="AY91" s="69">
        <f t="shared" si="52"/>
        <v>0</v>
      </c>
      <c r="AZ91" s="69">
        <f t="shared" si="53"/>
        <v>0</v>
      </c>
      <c r="BA91" s="69">
        <f t="shared" si="54"/>
        <v>0</v>
      </c>
      <c r="BB91" s="69">
        <f t="shared" si="55"/>
        <v>0</v>
      </c>
      <c r="BC91" s="69">
        <f t="shared" si="56"/>
        <v>0</v>
      </c>
      <c r="BD91" s="1">
        <f t="shared" si="29"/>
        <v>1</v>
      </c>
    </row>
    <row r="92" spans="1:57" hidden="1" x14ac:dyDescent="0.25">
      <c r="A92" s="60" t="s">
        <v>12</v>
      </c>
      <c r="B92" s="61" t="s">
        <v>67</v>
      </c>
      <c r="C92" s="62" t="s">
        <v>64</v>
      </c>
      <c r="D92" s="63" t="s">
        <v>65</v>
      </c>
      <c r="E92" s="60" t="s">
        <v>23</v>
      </c>
      <c r="F92" s="64">
        <v>45.607199999999999</v>
      </c>
      <c r="G92" s="65"/>
      <c r="H92" s="66"/>
      <c r="I92" s="66"/>
      <c r="J92" s="65"/>
      <c r="K92" s="65"/>
      <c r="L92" s="65"/>
      <c r="M92" s="65"/>
      <c r="N92" s="65"/>
      <c r="O92" s="66"/>
      <c r="P92" s="66"/>
      <c r="Q92" s="65"/>
      <c r="R92" s="65"/>
      <c r="S92" s="65"/>
      <c r="T92" s="65"/>
      <c r="U92" s="65"/>
      <c r="V92" s="66"/>
      <c r="W92" s="66"/>
      <c r="X92" s="65"/>
      <c r="Y92" s="65"/>
      <c r="Z92" s="65"/>
      <c r="AA92" s="65"/>
      <c r="AB92" s="65"/>
      <c r="AC92" s="66"/>
      <c r="AD92" s="66"/>
      <c r="AE92" s="65"/>
      <c r="AF92" s="65"/>
      <c r="AG92" s="65"/>
      <c r="AH92" s="65"/>
      <c r="AI92" s="65"/>
      <c r="AJ92" s="66"/>
      <c r="AK92" s="66"/>
      <c r="AL92" s="67">
        <f t="shared" si="44"/>
        <v>0</v>
      </c>
      <c r="AM92" s="67">
        <f t="shared" si="45"/>
        <v>0</v>
      </c>
      <c r="AN92" s="68">
        <v>0.01</v>
      </c>
      <c r="AO92" s="68">
        <v>0.01</v>
      </c>
      <c r="AP92" s="68">
        <f t="shared" si="46"/>
        <v>1</v>
      </c>
      <c r="AQ92" s="68">
        <f t="shared" si="47"/>
        <v>0</v>
      </c>
      <c r="AR92" s="68">
        <f t="shared" si="48"/>
        <v>0</v>
      </c>
      <c r="AS92" s="68">
        <f t="shared" si="49"/>
        <v>0</v>
      </c>
      <c r="AT92" s="64">
        <f t="shared" si="50"/>
        <v>1</v>
      </c>
      <c r="AU92" s="64">
        <f t="shared" si="51"/>
        <v>0.66666666666666663</v>
      </c>
      <c r="AV92" s="69">
        <v>0.85</v>
      </c>
      <c r="AW92" s="69">
        <v>0.85</v>
      </c>
      <c r="AX92" s="69">
        <v>1.1000000000000001</v>
      </c>
      <c r="AY92" s="69">
        <f t="shared" si="52"/>
        <v>0</v>
      </c>
      <c r="AZ92" s="69">
        <f t="shared" si="53"/>
        <v>0</v>
      </c>
      <c r="BA92" s="69">
        <f t="shared" si="54"/>
        <v>0</v>
      </c>
      <c r="BB92" s="69">
        <f t="shared" si="55"/>
        <v>0</v>
      </c>
      <c r="BC92" s="69">
        <f t="shared" si="56"/>
        <v>0</v>
      </c>
      <c r="BD92" s="1">
        <f t="shared" si="29"/>
        <v>1</v>
      </c>
    </row>
    <row r="93" spans="1:57" hidden="1" x14ac:dyDescent="0.25">
      <c r="A93" s="60" t="s">
        <v>12</v>
      </c>
      <c r="B93" s="61" t="s">
        <v>68</v>
      </c>
      <c r="C93" s="62" t="s">
        <v>64</v>
      </c>
      <c r="D93" s="63" t="s">
        <v>65</v>
      </c>
      <c r="E93" s="60" t="s">
        <v>23</v>
      </c>
      <c r="F93" s="64">
        <v>45.607199999999999</v>
      </c>
      <c r="G93" s="65"/>
      <c r="H93" s="66"/>
      <c r="I93" s="66"/>
      <c r="J93" s="65"/>
      <c r="K93" s="65"/>
      <c r="L93" s="65"/>
      <c r="M93" s="65"/>
      <c r="N93" s="65"/>
      <c r="O93" s="66"/>
      <c r="P93" s="66"/>
      <c r="Q93" s="65"/>
      <c r="R93" s="65"/>
      <c r="S93" s="65"/>
      <c r="T93" s="65"/>
      <c r="U93" s="65"/>
      <c r="V93" s="66"/>
      <c r="W93" s="66"/>
      <c r="X93" s="65"/>
      <c r="Y93" s="65"/>
      <c r="Z93" s="65"/>
      <c r="AA93" s="65"/>
      <c r="AB93" s="65"/>
      <c r="AC93" s="66"/>
      <c r="AD93" s="66"/>
      <c r="AE93" s="65"/>
      <c r="AF93" s="65"/>
      <c r="AG93" s="65"/>
      <c r="AH93" s="65"/>
      <c r="AI93" s="65"/>
      <c r="AJ93" s="66"/>
      <c r="AK93" s="66"/>
      <c r="AL93" s="67">
        <f t="shared" si="44"/>
        <v>0</v>
      </c>
      <c r="AM93" s="67">
        <f t="shared" si="45"/>
        <v>0</v>
      </c>
      <c r="AN93" s="68">
        <v>0.01</v>
      </c>
      <c r="AO93" s="68">
        <v>0.01</v>
      </c>
      <c r="AP93" s="68">
        <f t="shared" si="46"/>
        <v>1</v>
      </c>
      <c r="AQ93" s="68">
        <f t="shared" si="47"/>
        <v>0</v>
      </c>
      <c r="AR93" s="68">
        <f t="shared" si="48"/>
        <v>0</v>
      </c>
      <c r="AS93" s="68">
        <f t="shared" si="49"/>
        <v>0</v>
      </c>
      <c r="AT93" s="64">
        <f t="shared" si="50"/>
        <v>1</v>
      </c>
      <c r="AU93" s="64">
        <f t="shared" si="51"/>
        <v>0.66666666666666663</v>
      </c>
      <c r="AV93" s="69">
        <v>0.85</v>
      </c>
      <c r="AW93" s="69">
        <v>0.85</v>
      </c>
      <c r="AX93" s="69">
        <v>1.1000000000000001</v>
      </c>
      <c r="AY93" s="69">
        <f t="shared" si="52"/>
        <v>0</v>
      </c>
      <c r="AZ93" s="69">
        <f t="shared" si="53"/>
        <v>0</v>
      </c>
      <c r="BA93" s="69">
        <f t="shared" si="54"/>
        <v>0</v>
      </c>
      <c r="BB93" s="69">
        <f t="shared" si="55"/>
        <v>0</v>
      </c>
      <c r="BC93" s="69">
        <f t="shared" si="56"/>
        <v>0</v>
      </c>
      <c r="BD93" s="1">
        <f t="shared" si="29"/>
        <v>1</v>
      </c>
    </row>
    <row r="94" spans="1:57" hidden="1" x14ac:dyDescent="0.25">
      <c r="A94" s="60" t="s">
        <v>12</v>
      </c>
      <c r="B94" s="61" t="s">
        <v>69</v>
      </c>
      <c r="C94" s="62" t="s">
        <v>64</v>
      </c>
      <c r="D94" s="63" t="s">
        <v>65</v>
      </c>
      <c r="E94" s="60" t="s">
        <v>23</v>
      </c>
      <c r="F94" s="64">
        <v>45.607199999999999</v>
      </c>
      <c r="G94" s="65"/>
      <c r="H94" s="66"/>
      <c r="I94" s="66"/>
      <c r="J94" s="65"/>
      <c r="K94" s="65"/>
      <c r="L94" s="65"/>
      <c r="M94" s="65"/>
      <c r="N94" s="65"/>
      <c r="O94" s="66"/>
      <c r="P94" s="66"/>
      <c r="Q94" s="65"/>
      <c r="R94" s="65"/>
      <c r="S94" s="65"/>
      <c r="T94" s="65"/>
      <c r="U94" s="65"/>
      <c r="V94" s="66"/>
      <c r="W94" s="66"/>
      <c r="X94" s="65"/>
      <c r="Y94" s="65"/>
      <c r="Z94" s="65"/>
      <c r="AA94" s="65"/>
      <c r="AB94" s="65"/>
      <c r="AC94" s="66"/>
      <c r="AD94" s="66"/>
      <c r="AE94" s="65"/>
      <c r="AF94" s="65"/>
      <c r="AG94" s="65"/>
      <c r="AH94" s="65"/>
      <c r="AI94" s="65"/>
      <c r="AJ94" s="66"/>
      <c r="AK94" s="66"/>
      <c r="AL94" s="67">
        <f t="shared" si="44"/>
        <v>0</v>
      </c>
      <c r="AM94" s="67">
        <f t="shared" si="45"/>
        <v>0</v>
      </c>
      <c r="AN94" s="68">
        <v>0.01</v>
      </c>
      <c r="AO94" s="68">
        <v>0.01</v>
      </c>
      <c r="AP94" s="68">
        <f t="shared" si="46"/>
        <v>1</v>
      </c>
      <c r="AQ94" s="68">
        <f t="shared" si="47"/>
        <v>0</v>
      </c>
      <c r="AR94" s="68">
        <f t="shared" si="48"/>
        <v>0</v>
      </c>
      <c r="AS94" s="68">
        <f t="shared" si="49"/>
        <v>0</v>
      </c>
      <c r="AT94" s="64">
        <f t="shared" si="50"/>
        <v>1</v>
      </c>
      <c r="AU94" s="64">
        <f t="shared" si="51"/>
        <v>0.66666666666666663</v>
      </c>
      <c r="AV94" s="69">
        <v>0.85</v>
      </c>
      <c r="AW94" s="69">
        <v>0.85</v>
      </c>
      <c r="AX94" s="69">
        <v>1.1000000000000001</v>
      </c>
      <c r="AY94" s="69">
        <f t="shared" si="52"/>
        <v>0</v>
      </c>
      <c r="AZ94" s="69">
        <f t="shared" si="53"/>
        <v>0</v>
      </c>
      <c r="BA94" s="69">
        <f t="shared" si="54"/>
        <v>0</v>
      </c>
      <c r="BB94" s="69">
        <f t="shared" si="55"/>
        <v>0</v>
      </c>
      <c r="BC94" s="69">
        <f t="shared" si="56"/>
        <v>0</v>
      </c>
      <c r="BD94" s="1">
        <f t="shared" si="29"/>
        <v>1</v>
      </c>
    </row>
    <row r="95" spans="1:57" hidden="1" x14ac:dyDescent="0.25">
      <c r="A95" s="60" t="s">
        <v>12</v>
      </c>
      <c r="B95" s="61" t="s">
        <v>70</v>
      </c>
      <c r="C95" s="62" t="s">
        <v>64</v>
      </c>
      <c r="D95" s="63" t="s">
        <v>65</v>
      </c>
      <c r="E95" s="60" t="s">
        <v>23</v>
      </c>
      <c r="F95" s="64">
        <v>45.607199999999999</v>
      </c>
      <c r="G95" s="65"/>
      <c r="H95" s="66"/>
      <c r="I95" s="66"/>
      <c r="J95" s="65"/>
      <c r="K95" s="65"/>
      <c r="L95" s="65"/>
      <c r="M95" s="65"/>
      <c r="N95" s="65"/>
      <c r="O95" s="66"/>
      <c r="P95" s="66"/>
      <c r="Q95" s="65"/>
      <c r="R95" s="65"/>
      <c r="S95" s="65"/>
      <c r="T95" s="65"/>
      <c r="U95" s="65"/>
      <c r="V95" s="66"/>
      <c r="W95" s="66"/>
      <c r="X95" s="65"/>
      <c r="Y95" s="65"/>
      <c r="Z95" s="65"/>
      <c r="AA95" s="65"/>
      <c r="AB95" s="65"/>
      <c r="AC95" s="66"/>
      <c r="AD95" s="66"/>
      <c r="AE95" s="65"/>
      <c r="AF95" s="65"/>
      <c r="AG95" s="65"/>
      <c r="AH95" s="65"/>
      <c r="AI95" s="65"/>
      <c r="AJ95" s="66"/>
      <c r="AK95" s="66"/>
      <c r="AL95" s="67">
        <f t="shared" si="44"/>
        <v>0</v>
      </c>
      <c r="AM95" s="67">
        <f t="shared" si="45"/>
        <v>0</v>
      </c>
      <c r="AN95" s="68">
        <v>0.01</v>
      </c>
      <c r="AO95" s="68">
        <v>0.01</v>
      </c>
      <c r="AP95" s="68">
        <f t="shared" si="46"/>
        <v>1</v>
      </c>
      <c r="AQ95" s="68">
        <f t="shared" si="47"/>
        <v>0</v>
      </c>
      <c r="AR95" s="68">
        <f t="shared" si="48"/>
        <v>0</v>
      </c>
      <c r="AS95" s="68">
        <f t="shared" si="49"/>
        <v>0</v>
      </c>
      <c r="AT95" s="64">
        <f t="shared" si="50"/>
        <v>1</v>
      </c>
      <c r="AU95" s="64">
        <f t="shared" si="51"/>
        <v>0.66666666666666663</v>
      </c>
      <c r="AV95" s="69">
        <v>0.85</v>
      </c>
      <c r="AW95" s="69">
        <v>0.85</v>
      </c>
      <c r="AX95" s="69">
        <v>1.1000000000000001</v>
      </c>
      <c r="AY95" s="69">
        <f t="shared" si="52"/>
        <v>0</v>
      </c>
      <c r="AZ95" s="69">
        <f t="shared" si="53"/>
        <v>0</v>
      </c>
      <c r="BA95" s="69">
        <f t="shared" si="54"/>
        <v>0</v>
      </c>
      <c r="BB95" s="69">
        <f t="shared" si="55"/>
        <v>0</v>
      </c>
      <c r="BC95" s="69">
        <f t="shared" si="56"/>
        <v>0</v>
      </c>
      <c r="BD95" s="1">
        <f t="shared" si="29"/>
        <v>1</v>
      </c>
    </row>
    <row r="96" spans="1:57" hidden="1" x14ac:dyDescent="0.25">
      <c r="A96" s="60" t="s">
        <v>12</v>
      </c>
      <c r="B96" s="61" t="s">
        <v>71</v>
      </c>
      <c r="C96" s="62" t="s">
        <v>64</v>
      </c>
      <c r="D96" s="63" t="s">
        <v>65</v>
      </c>
      <c r="E96" s="60" t="s">
        <v>23</v>
      </c>
      <c r="F96" s="64">
        <v>45.607199999999999</v>
      </c>
      <c r="G96" s="65"/>
      <c r="H96" s="66"/>
      <c r="I96" s="66"/>
      <c r="J96" s="65"/>
      <c r="K96" s="65"/>
      <c r="L96" s="65"/>
      <c r="M96" s="65"/>
      <c r="N96" s="65"/>
      <c r="O96" s="66"/>
      <c r="P96" s="66"/>
      <c r="Q96" s="65"/>
      <c r="R96" s="65"/>
      <c r="S96" s="65"/>
      <c r="T96" s="65"/>
      <c r="U96" s="65"/>
      <c r="V96" s="66"/>
      <c r="W96" s="66"/>
      <c r="X96" s="65"/>
      <c r="Y96" s="65"/>
      <c r="Z96" s="65"/>
      <c r="AA96" s="65"/>
      <c r="AB96" s="65"/>
      <c r="AC96" s="66"/>
      <c r="AD96" s="66"/>
      <c r="AE96" s="65"/>
      <c r="AF96" s="65"/>
      <c r="AG96" s="65"/>
      <c r="AH96" s="65"/>
      <c r="AI96" s="65"/>
      <c r="AJ96" s="66"/>
      <c r="AK96" s="66"/>
      <c r="AL96" s="67">
        <f t="shared" si="44"/>
        <v>0</v>
      </c>
      <c r="AM96" s="67">
        <f t="shared" si="45"/>
        <v>0</v>
      </c>
      <c r="AN96" s="68">
        <v>0.01</v>
      </c>
      <c r="AO96" s="68">
        <v>0.01</v>
      </c>
      <c r="AP96" s="68">
        <f t="shared" si="46"/>
        <v>1</v>
      </c>
      <c r="AQ96" s="68">
        <f t="shared" si="47"/>
        <v>0</v>
      </c>
      <c r="AR96" s="68">
        <f t="shared" si="48"/>
        <v>0</v>
      </c>
      <c r="AS96" s="68">
        <f t="shared" si="49"/>
        <v>0</v>
      </c>
      <c r="AT96" s="64">
        <f t="shared" si="50"/>
        <v>1</v>
      </c>
      <c r="AU96" s="64">
        <f t="shared" si="51"/>
        <v>0.66666666666666663</v>
      </c>
      <c r="AV96" s="69">
        <v>0.85</v>
      </c>
      <c r="AW96" s="69">
        <v>0.85</v>
      </c>
      <c r="AX96" s="69">
        <v>1.1000000000000001</v>
      </c>
      <c r="AY96" s="69">
        <f t="shared" si="52"/>
        <v>0</v>
      </c>
      <c r="AZ96" s="69">
        <f t="shared" si="53"/>
        <v>0</v>
      </c>
      <c r="BA96" s="69">
        <f t="shared" si="54"/>
        <v>0</v>
      </c>
      <c r="BB96" s="69">
        <f t="shared" si="55"/>
        <v>0</v>
      </c>
      <c r="BC96" s="69">
        <f t="shared" si="56"/>
        <v>0</v>
      </c>
      <c r="BD96" s="1">
        <f t="shared" si="29"/>
        <v>1</v>
      </c>
    </row>
    <row r="97" spans="1:56" hidden="1" x14ac:dyDescent="0.25">
      <c r="A97" s="60" t="s">
        <v>12</v>
      </c>
      <c r="B97" s="61" t="s">
        <v>72</v>
      </c>
      <c r="C97" s="62" t="s">
        <v>64</v>
      </c>
      <c r="D97" s="63" t="s">
        <v>65</v>
      </c>
      <c r="E97" s="60" t="s">
        <v>23</v>
      </c>
      <c r="F97" s="64">
        <v>45.607199999999999</v>
      </c>
      <c r="G97" s="65"/>
      <c r="H97" s="66"/>
      <c r="I97" s="66"/>
      <c r="J97" s="65"/>
      <c r="K97" s="65"/>
      <c r="L97" s="65"/>
      <c r="M97" s="65"/>
      <c r="N97" s="65"/>
      <c r="O97" s="66"/>
      <c r="P97" s="66"/>
      <c r="Q97" s="65"/>
      <c r="R97" s="65"/>
      <c r="S97" s="65"/>
      <c r="T97" s="65"/>
      <c r="U97" s="65"/>
      <c r="V97" s="66"/>
      <c r="W97" s="66"/>
      <c r="X97" s="65"/>
      <c r="Y97" s="65"/>
      <c r="Z97" s="65"/>
      <c r="AA97" s="65"/>
      <c r="AB97" s="65"/>
      <c r="AC97" s="66"/>
      <c r="AD97" s="66"/>
      <c r="AE97" s="65"/>
      <c r="AF97" s="65"/>
      <c r="AG97" s="65"/>
      <c r="AH97" s="65"/>
      <c r="AI97" s="65"/>
      <c r="AJ97" s="66"/>
      <c r="AK97" s="66"/>
      <c r="AL97" s="67">
        <f t="shared" si="44"/>
        <v>0</v>
      </c>
      <c r="AM97" s="67">
        <f t="shared" si="45"/>
        <v>0</v>
      </c>
      <c r="AN97" s="68">
        <v>0.01</v>
      </c>
      <c r="AO97" s="68">
        <v>0.01</v>
      </c>
      <c r="AP97" s="68">
        <f t="shared" si="46"/>
        <v>1</v>
      </c>
      <c r="AQ97" s="68">
        <f t="shared" si="47"/>
        <v>0</v>
      </c>
      <c r="AR97" s="68">
        <f t="shared" si="48"/>
        <v>0</v>
      </c>
      <c r="AS97" s="68">
        <f t="shared" si="49"/>
        <v>0</v>
      </c>
      <c r="AT97" s="64">
        <f t="shared" si="50"/>
        <v>1</v>
      </c>
      <c r="AU97" s="64">
        <f t="shared" si="51"/>
        <v>0.66666666666666663</v>
      </c>
      <c r="AV97" s="69">
        <v>0.85</v>
      </c>
      <c r="AW97" s="69">
        <v>0.85</v>
      </c>
      <c r="AX97" s="69">
        <v>1.1000000000000001</v>
      </c>
      <c r="AY97" s="69">
        <f t="shared" si="52"/>
        <v>0</v>
      </c>
      <c r="AZ97" s="69">
        <f t="shared" si="53"/>
        <v>0</v>
      </c>
      <c r="BA97" s="69">
        <f t="shared" si="54"/>
        <v>0</v>
      </c>
      <c r="BB97" s="69">
        <f t="shared" si="55"/>
        <v>0</v>
      </c>
      <c r="BC97" s="69">
        <f t="shared" si="56"/>
        <v>0</v>
      </c>
      <c r="BD97" s="1">
        <f t="shared" si="29"/>
        <v>1</v>
      </c>
    </row>
    <row r="98" spans="1:56" hidden="1" x14ac:dyDescent="0.25">
      <c r="A98" s="60" t="s">
        <v>12</v>
      </c>
      <c r="B98" s="61" t="s">
        <v>73</v>
      </c>
      <c r="C98" s="62" t="s">
        <v>64</v>
      </c>
      <c r="D98" s="63" t="s">
        <v>65</v>
      </c>
      <c r="E98" s="60" t="s">
        <v>23</v>
      </c>
      <c r="F98" s="64">
        <v>45.607199999999999</v>
      </c>
      <c r="G98" s="65"/>
      <c r="H98" s="66"/>
      <c r="I98" s="66"/>
      <c r="J98" s="65"/>
      <c r="K98" s="65"/>
      <c r="L98" s="65"/>
      <c r="M98" s="65"/>
      <c r="N98" s="65"/>
      <c r="O98" s="66"/>
      <c r="P98" s="66"/>
      <c r="Q98" s="65"/>
      <c r="R98" s="65"/>
      <c r="S98" s="65"/>
      <c r="T98" s="65"/>
      <c r="U98" s="65"/>
      <c r="V98" s="66"/>
      <c r="W98" s="66"/>
      <c r="X98" s="65"/>
      <c r="Y98" s="65"/>
      <c r="Z98" s="65"/>
      <c r="AA98" s="65"/>
      <c r="AB98" s="65"/>
      <c r="AC98" s="66"/>
      <c r="AD98" s="66"/>
      <c r="AE98" s="65"/>
      <c r="AF98" s="65"/>
      <c r="AG98" s="65"/>
      <c r="AH98" s="65"/>
      <c r="AI98" s="65"/>
      <c r="AJ98" s="66"/>
      <c r="AK98" s="66"/>
      <c r="AL98" s="67">
        <f t="shared" si="44"/>
        <v>0</v>
      </c>
      <c r="AM98" s="67">
        <f t="shared" si="45"/>
        <v>0</v>
      </c>
      <c r="AN98" s="68">
        <v>0.01</v>
      </c>
      <c r="AO98" s="68">
        <v>0.01</v>
      </c>
      <c r="AP98" s="68">
        <f t="shared" si="46"/>
        <v>1</v>
      </c>
      <c r="AQ98" s="68">
        <f t="shared" si="47"/>
        <v>0</v>
      </c>
      <c r="AR98" s="68">
        <f t="shared" si="48"/>
        <v>0</v>
      </c>
      <c r="AS98" s="68">
        <f t="shared" si="49"/>
        <v>0</v>
      </c>
      <c r="AT98" s="64">
        <f t="shared" si="50"/>
        <v>1</v>
      </c>
      <c r="AU98" s="64">
        <f t="shared" si="51"/>
        <v>0.66666666666666663</v>
      </c>
      <c r="AV98" s="69">
        <v>0.85</v>
      </c>
      <c r="AW98" s="69">
        <v>0.85</v>
      </c>
      <c r="AX98" s="69">
        <v>1.1000000000000001</v>
      </c>
      <c r="AY98" s="69">
        <f t="shared" si="52"/>
        <v>0</v>
      </c>
      <c r="AZ98" s="69">
        <f t="shared" si="53"/>
        <v>0</v>
      </c>
      <c r="BA98" s="69">
        <f t="shared" si="54"/>
        <v>0</v>
      </c>
      <c r="BB98" s="69">
        <f t="shared" si="55"/>
        <v>0</v>
      </c>
      <c r="BC98" s="69">
        <f t="shared" si="56"/>
        <v>0</v>
      </c>
      <c r="BD98" s="1">
        <f t="shared" si="29"/>
        <v>1</v>
      </c>
    </row>
    <row r="99" spans="1:56" hidden="1" x14ac:dyDescent="0.25">
      <c r="A99" s="60" t="s">
        <v>12</v>
      </c>
      <c r="B99" s="61" t="s">
        <v>74</v>
      </c>
      <c r="C99" s="62" t="s">
        <v>64</v>
      </c>
      <c r="D99" s="63" t="s">
        <v>65</v>
      </c>
      <c r="E99" s="60" t="s">
        <v>23</v>
      </c>
      <c r="F99" s="64">
        <v>45.607199999999999</v>
      </c>
      <c r="G99" s="65"/>
      <c r="H99" s="66"/>
      <c r="I99" s="66"/>
      <c r="J99" s="65"/>
      <c r="K99" s="65"/>
      <c r="L99" s="65"/>
      <c r="M99" s="65"/>
      <c r="N99" s="65"/>
      <c r="O99" s="66"/>
      <c r="P99" s="66"/>
      <c r="Q99" s="65"/>
      <c r="R99" s="65"/>
      <c r="S99" s="65"/>
      <c r="T99" s="65"/>
      <c r="U99" s="65"/>
      <c r="V99" s="66"/>
      <c r="W99" s="66"/>
      <c r="X99" s="65"/>
      <c r="Y99" s="65"/>
      <c r="Z99" s="65"/>
      <c r="AA99" s="65"/>
      <c r="AB99" s="65"/>
      <c r="AC99" s="66"/>
      <c r="AD99" s="66"/>
      <c r="AE99" s="65"/>
      <c r="AF99" s="65"/>
      <c r="AG99" s="65"/>
      <c r="AH99" s="65"/>
      <c r="AI99" s="65"/>
      <c r="AJ99" s="66"/>
      <c r="AK99" s="66"/>
      <c r="AL99" s="67">
        <f t="shared" si="44"/>
        <v>0</v>
      </c>
      <c r="AM99" s="67">
        <f t="shared" si="45"/>
        <v>0</v>
      </c>
      <c r="AN99" s="68">
        <v>0.01</v>
      </c>
      <c r="AO99" s="68">
        <v>0.01</v>
      </c>
      <c r="AP99" s="68">
        <f t="shared" si="46"/>
        <v>1</v>
      </c>
      <c r="AQ99" s="68">
        <f t="shared" si="47"/>
        <v>0</v>
      </c>
      <c r="AR99" s="68">
        <f t="shared" si="48"/>
        <v>0</v>
      </c>
      <c r="AS99" s="68">
        <f t="shared" si="49"/>
        <v>0</v>
      </c>
      <c r="AT99" s="64">
        <f t="shared" si="50"/>
        <v>1</v>
      </c>
      <c r="AU99" s="64">
        <f t="shared" si="51"/>
        <v>0.66666666666666663</v>
      </c>
      <c r="AV99" s="69">
        <v>0.85</v>
      </c>
      <c r="AW99" s="69">
        <v>0.85</v>
      </c>
      <c r="AX99" s="69">
        <v>1.1000000000000001</v>
      </c>
      <c r="AY99" s="69">
        <f t="shared" si="52"/>
        <v>0</v>
      </c>
      <c r="AZ99" s="69">
        <f t="shared" si="53"/>
        <v>0</v>
      </c>
      <c r="BA99" s="69">
        <f t="shared" si="54"/>
        <v>0</v>
      </c>
      <c r="BB99" s="69">
        <f t="shared" si="55"/>
        <v>0</v>
      </c>
      <c r="BC99" s="69">
        <f t="shared" si="56"/>
        <v>0</v>
      </c>
      <c r="BD99" s="1">
        <f t="shared" si="29"/>
        <v>1</v>
      </c>
    </row>
    <row r="100" spans="1:56" hidden="1" x14ac:dyDescent="0.25">
      <c r="A100" s="60" t="s">
        <v>12</v>
      </c>
      <c r="B100" s="61" t="s">
        <v>75</v>
      </c>
      <c r="C100" s="62" t="s">
        <v>64</v>
      </c>
      <c r="D100" s="63" t="s">
        <v>65</v>
      </c>
      <c r="E100" s="60" t="s">
        <v>20</v>
      </c>
      <c r="F100" s="64">
        <v>45.607199999999999</v>
      </c>
      <c r="G100" s="65"/>
      <c r="H100" s="66"/>
      <c r="I100" s="66"/>
      <c r="J100" s="65"/>
      <c r="K100" s="65"/>
      <c r="L100" s="65"/>
      <c r="M100" s="65"/>
      <c r="N100" s="65"/>
      <c r="O100" s="66"/>
      <c r="P100" s="66"/>
      <c r="Q100" s="65"/>
      <c r="R100" s="65"/>
      <c r="S100" s="65"/>
      <c r="T100" s="65"/>
      <c r="U100" s="65"/>
      <c r="V100" s="66"/>
      <c r="W100" s="66"/>
      <c r="X100" s="65"/>
      <c r="Y100" s="65"/>
      <c r="Z100" s="65"/>
      <c r="AA100" s="65"/>
      <c r="AB100" s="65"/>
      <c r="AC100" s="66"/>
      <c r="AD100" s="66"/>
      <c r="AE100" s="65"/>
      <c r="AF100" s="65"/>
      <c r="AG100" s="65"/>
      <c r="AH100" s="65"/>
      <c r="AI100" s="65"/>
      <c r="AJ100" s="66"/>
      <c r="AK100" s="66"/>
      <c r="AL100" s="67">
        <f t="shared" si="44"/>
        <v>0</v>
      </c>
      <c r="AM100" s="67">
        <f t="shared" si="45"/>
        <v>0</v>
      </c>
      <c r="AN100" s="68">
        <v>0.01</v>
      </c>
      <c r="AO100" s="68">
        <v>0.01</v>
      </c>
      <c r="AP100" s="68">
        <f t="shared" si="46"/>
        <v>1</v>
      </c>
      <c r="AQ100" s="68">
        <f t="shared" si="47"/>
        <v>0</v>
      </c>
      <c r="AR100" s="68">
        <f t="shared" si="48"/>
        <v>0</v>
      </c>
      <c r="AS100" s="68">
        <f t="shared" si="49"/>
        <v>0</v>
      </c>
      <c r="AT100" s="64">
        <f t="shared" si="50"/>
        <v>1</v>
      </c>
      <c r="AU100" s="64">
        <f t="shared" si="51"/>
        <v>0.66666666666666663</v>
      </c>
      <c r="AV100" s="69">
        <v>0.85</v>
      </c>
      <c r="AW100" s="69">
        <v>0.85</v>
      </c>
      <c r="AX100" s="69">
        <v>1.1000000000000001</v>
      </c>
      <c r="AY100" s="69">
        <f t="shared" si="52"/>
        <v>0</v>
      </c>
      <c r="AZ100" s="69">
        <f t="shared" si="53"/>
        <v>0</v>
      </c>
      <c r="BA100" s="69">
        <f t="shared" si="54"/>
        <v>0</v>
      </c>
      <c r="BB100" s="69">
        <f t="shared" si="55"/>
        <v>0</v>
      </c>
      <c r="BC100" s="69">
        <f t="shared" si="56"/>
        <v>0</v>
      </c>
      <c r="BD100" s="1">
        <f t="shared" si="29"/>
        <v>1</v>
      </c>
    </row>
    <row r="101" spans="1:56" hidden="1" x14ac:dyDescent="0.25">
      <c r="A101" s="60" t="s">
        <v>12</v>
      </c>
      <c r="B101" s="61" t="s">
        <v>76</v>
      </c>
      <c r="C101" s="62" t="s">
        <v>64</v>
      </c>
      <c r="D101" s="63" t="s">
        <v>65</v>
      </c>
      <c r="E101" s="60" t="s">
        <v>20</v>
      </c>
      <c r="F101" s="64">
        <v>45.607199999999999</v>
      </c>
      <c r="G101" s="65"/>
      <c r="H101" s="66"/>
      <c r="I101" s="66"/>
      <c r="J101" s="65"/>
      <c r="K101" s="65"/>
      <c r="L101" s="65"/>
      <c r="M101" s="65"/>
      <c r="N101" s="65"/>
      <c r="O101" s="66"/>
      <c r="P101" s="66"/>
      <c r="Q101" s="65"/>
      <c r="R101" s="65"/>
      <c r="S101" s="65"/>
      <c r="T101" s="65"/>
      <c r="U101" s="65"/>
      <c r="V101" s="66"/>
      <c r="W101" s="66"/>
      <c r="X101" s="65"/>
      <c r="Y101" s="65"/>
      <c r="Z101" s="65"/>
      <c r="AA101" s="65"/>
      <c r="AB101" s="65"/>
      <c r="AC101" s="66"/>
      <c r="AD101" s="66"/>
      <c r="AE101" s="65"/>
      <c r="AF101" s="65"/>
      <c r="AG101" s="65"/>
      <c r="AH101" s="65"/>
      <c r="AI101" s="65"/>
      <c r="AJ101" s="66"/>
      <c r="AK101" s="66"/>
      <c r="AL101" s="67">
        <f t="shared" si="44"/>
        <v>0</v>
      </c>
      <c r="AM101" s="67">
        <f t="shared" si="45"/>
        <v>0</v>
      </c>
      <c r="AN101" s="68">
        <v>0.01</v>
      </c>
      <c r="AO101" s="68">
        <v>0.01</v>
      </c>
      <c r="AP101" s="68">
        <f t="shared" si="46"/>
        <v>1</v>
      </c>
      <c r="AQ101" s="68">
        <f t="shared" si="47"/>
        <v>0</v>
      </c>
      <c r="AR101" s="68">
        <f t="shared" si="48"/>
        <v>0</v>
      </c>
      <c r="AS101" s="68">
        <f t="shared" si="49"/>
        <v>0</v>
      </c>
      <c r="AT101" s="64">
        <f t="shared" si="50"/>
        <v>1</v>
      </c>
      <c r="AU101" s="64">
        <f t="shared" si="51"/>
        <v>0.66666666666666663</v>
      </c>
      <c r="AV101" s="69">
        <v>1.2</v>
      </c>
      <c r="AW101" s="69">
        <v>0.85</v>
      </c>
      <c r="AX101" s="69">
        <v>1.1000000000000001</v>
      </c>
      <c r="AY101" s="69">
        <f t="shared" si="52"/>
        <v>0</v>
      </c>
      <c r="AZ101" s="69">
        <f t="shared" si="53"/>
        <v>0</v>
      </c>
      <c r="BA101" s="69">
        <f t="shared" si="54"/>
        <v>0</v>
      </c>
      <c r="BB101" s="69">
        <f t="shared" si="55"/>
        <v>0</v>
      </c>
      <c r="BC101" s="69">
        <f t="shared" si="56"/>
        <v>0</v>
      </c>
      <c r="BD101" s="1">
        <f t="shared" si="29"/>
        <v>1</v>
      </c>
    </row>
    <row r="102" spans="1:56" hidden="1" x14ac:dyDescent="0.25">
      <c r="A102" s="60" t="s">
        <v>12</v>
      </c>
      <c r="B102" s="61" t="s">
        <v>77</v>
      </c>
      <c r="C102" s="62" t="s">
        <v>64</v>
      </c>
      <c r="D102" s="63" t="s">
        <v>65</v>
      </c>
      <c r="E102" s="60" t="s">
        <v>20</v>
      </c>
      <c r="F102" s="64">
        <v>45.607199999999999</v>
      </c>
      <c r="G102" s="65"/>
      <c r="H102" s="66"/>
      <c r="I102" s="66"/>
      <c r="J102" s="65"/>
      <c r="K102" s="65"/>
      <c r="L102" s="65"/>
      <c r="M102" s="65"/>
      <c r="N102" s="65"/>
      <c r="O102" s="66"/>
      <c r="P102" s="66"/>
      <c r="Q102" s="65"/>
      <c r="R102" s="65"/>
      <c r="S102" s="65"/>
      <c r="T102" s="65"/>
      <c r="U102" s="65"/>
      <c r="V102" s="66"/>
      <c r="W102" s="66"/>
      <c r="X102" s="65"/>
      <c r="Y102" s="65"/>
      <c r="Z102" s="65"/>
      <c r="AA102" s="65"/>
      <c r="AB102" s="65"/>
      <c r="AC102" s="66"/>
      <c r="AD102" s="66"/>
      <c r="AE102" s="65"/>
      <c r="AF102" s="65"/>
      <c r="AG102" s="65"/>
      <c r="AH102" s="65"/>
      <c r="AI102" s="65"/>
      <c r="AJ102" s="66"/>
      <c r="AK102" s="66"/>
      <c r="AL102" s="67">
        <f t="shared" si="44"/>
        <v>0</v>
      </c>
      <c r="AM102" s="67">
        <f t="shared" si="45"/>
        <v>0</v>
      </c>
      <c r="AN102" s="68">
        <v>0.01</v>
      </c>
      <c r="AO102" s="68">
        <v>0.01</v>
      </c>
      <c r="AP102" s="68">
        <f t="shared" si="46"/>
        <v>1</v>
      </c>
      <c r="AQ102" s="68">
        <f t="shared" si="47"/>
        <v>0</v>
      </c>
      <c r="AR102" s="68">
        <f t="shared" si="48"/>
        <v>0</v>
      </c>
      <c r="AS102" s="68">
        <f t="shared" si="49"/>
        <v>0</v>
      </c>
      <c r="AT102" s="64">
        <f t="shared" si="50"/>
        <v>1</v>
      </c>
      <c r="AU102" s="64">
        <f t="shared" si="51"/>
        <v>0.66666666666666663</v>
      </c>
      <c r="AV102" s="69">
        <v>1.2</v>
      </c>
      <c r="AW102" s="69">
        <v>0.85</v>
      </c>
      <c r="AX102" s="69">
        <v>1.1000000000000001</v>
      </c>
      <c r="AY102" s="69">
        <f t="shared" si="52"/>
        <v>0</v>
      </c>
      <c r="AZ102" s="69">
        <f t="shared" si="53"/>
        <v>0</v>
      </c>
      <c r="BA102" s="69">
        <f t="shared" si="54"/>
        <v>0</v>
      </c>
      <c r="BB102" s="69">
        <f t="shared" si="55"/>
        <v>0</v>
      </c>
      <c r="BC102" s="69">
        <f t="shared" si="56"/>
        <v>0</v>
      </c>
      <c r="BD102" s="1">
        <f t="shared" si="29"/>
        <v>1</v>
      </c>
    </row>
    <row r="103" spans="1:56" hidden="1" x14ac:dyDescent="0.25">
      <c r="A103" s="60" t="s">
        <v>12</v>
      </c>
      <c r="B103" s="61" t="s">
        <v>78</v>
      </c>
      <c r="C103" s="62" t="s">
        <v>64</v>
      </c>
      <c r="D103" s="63" t="s">
        <v>65</v>
      </c>
      <c r="E103" s="60" t="s">
        <v>20</v>
      </c>
      <c r="F103" s="64">
        <v>45.607199999999999</v>
      </c>
      <c r="G103" s="65"/>
      <c r="H103" s="66"/>
      <c r="I103" s="66"/>
      <c r="J103" s="65"/>
      <c r="K103" s="65"/>
      <c r="L103" s="65"/>
      <c r="M103" s="65"/>
      <c r="N103" s="65"/>
      <c r="O103" s="66"/>
      <c r="P103" s="66"/>
      <c r="Q103" s="65"/>
      <c r="R103" s="65"/>
      <c r="S103" s="65"/>
      <c r="T103" s="65"/>
      <c r="U103" s="65"/>
      <c r="V103" s="66"/>
      <c r="W103" s="66"/>
      <c r="X103" s="65"/>
      <c r="Y103" s="65"/>
      <c r="Z103" s="65"/>
      <c r="AA103" s="65"/>
      <c r="AB103" s="65"/>
      <c r="AC103" s="66"/>
      <c r="AD103" s="66"/>
      <c r="AE103" s="65"/>
      <c r="AF103" s="65"/>
      <c r="AG103" s="65"/>
      <c r="AH103" s="65"/>
      <c r="AI103" s="65"/>
      <c r="AJ103" s="66"/>
      <c r="AK103" s="66"/>
      <c r="AL103" s="67">
        <f t="shared" si="44"/>
        <v>0</v>
      </c>
      <c r="AM103" s="67">
        <f t="shared" si="45"/>
        <v>0</v>
      </c>
      <c r="AN103" s="68">
        <v>0.01</v>
      </c>
      <c r="AO103" s="68">
        <v>0.01</v>
      </c>
      <c r="AP103" s="68">
        <f t="shared" si="46"/>
        <v>1</v>
      </c>
      <c r="AQ103" s="68">
        <f t="shared" si="47"/>
        <v>0</v>
      </c>
      <c r="AR103" s="68">
        <f t="shared" si="48"/>
        <v>0</v>
      </c>
      <c r="AS103" s="68">
        <f t="shared" si="49"/>
        <v>0</v>
      </c>
      <c r="AT103" s="64">
        <f t="shared" si="50"/>
        <v>1</v>
      </c>
      <c r="AU103" s="64">
        <f t="shared" si="51"/>
        <v>0.66666666666666663</v>
      </c>
      <c r="AV103" s="69">
        <v>1.2</v>
      </c>
      <c r="AW103" s="69">
        <v>0.85</v>
      </c>
      <c r="AX103" s="69">
        <v>1.1000000000000001</v>
      </c>
      <c r="AY103" s="69">
        <f t="shared" si="52"/>
        <v>0</v>
      </c>
      <c r="AZ103" s="69">
        <f t="shared" si="53"/>
        <v>0</v>
      </c>
      <c r="BA103" s="69">
        <f t="shared" si="54"/>
        <v>0</v>
      </c>
      <c r="BB103" s="69">
        <f t="shared" si="55"/>
        <v>0</v>
      </c>
      <c r="BC103" s="69">
        <f t="shared" si="56"/>
        <v>0</v>
      </c>
      <c r="BD103" s="1">
        <f t="shared" si="29"/>
        <v>1</v>
      </c>
    </row>
    <row r="104" spans="1:56" hidden="1" x14ac:dyDescent="0.25">
      <c r="A104" s="60" t="s">
        <v>12</v>
      </c>
      <c r="B104" s="61" t="s">
        <v>79</v>
      </c>
      <c r="C104" s="62" t="s">
        <v>64</v>
      </c>
      <c r="D104" s="63" t="s">
        <v>65</v>
      </c>
      <c r="E104" s="60" t="s">
        <v>20</v>
      </c>
      <c r="F104" s="64">
        <v>45.607199999999999</v>
      </c>
      <c r="G104" s="65"/>
      <c r="H104" s="66"/>
      <c r="I104" s="66"/>
      <c r="J104" s="65"/>
      <c r="K104" s="65"/>
      <c r="L104" s="65"/>
      <c r="M104" s="65"/>
      <c r="N104" s="65"/>
      <c r="O104" s="66"/>
      <c r="P104" s="66"/>
      <c r="Q104" s="65"/>
      <c r="R104" s="65"/>
      <c r="S104" s="65"/>
      <c r="T104" s="65"/>
      <c r="U104" s="65"/>
      <c r="V104" s="66"/>
      <c r="W104" s="66"/>
      <c r="X104" s="65"/>
      <c r="Y104" s="65"/>
      <c r="Z104" s="65"/>
      <c r="AA104" s="65"/>
      <c r="AB104" s="65"/>
      <c r="AC104" s="66"/>
      <c r="AD104" s="66"/>
      <c r="AE104" s="65"/>
      <c r="AF104" s="65"/>
      <c r="AG104" s="65"/>
      <c r="AH104" s="65"/>
      <c r="AI104" s="65"/>
      <c r="AJ104" s="66"/>
      <c r="AK104" s="66"/>
      <c r="AL104" s="67">
        <f t="shared" si="44"/>
        <v>0</v>
      </c>
      <c r="AM104" s="67">
        <f t="shared" si="45"/>
        <v>0</v>
      </c>
      <c r="AN104" s="68">
        <v>0.01</v>
      </c>
      <c r="AO104" s="68">
        <v>0.01</v>
      </c>
      <c r="AP104" s="68">
        <f t="shared" si="46"/>
        <v>1</v>
      </c>
      <c r="AQ104" s="68">
        <f t="shared" si="47"/>
        <v>0</v>
      </c>
      <c r="AR104" s="68">
        <f t="shared" si="48"/>
        <v>0</v>
      </c>
      <c r="AS104" s="68">
        <f t="shared" si="49"/>
        <v>0</v>
      </c>
      <c r="AT104" s="64">
        <f t="shared" si="50"/>
        <v>1</v>
      </c>
      <c r="AU104" s="64">
        <f t="shared" si="51"/>
        <v>0.66666666666666663</v>
      </c>
      <c r="AV104" s="69">
        <v>1.2</v>
      </c>
      <c r="AW104" s="69">
        <v>0.85</v>
      </c>
      <c r="AX104" s="69">
        <v>1.1000000000000001</v>
      </c>
      <c r="AY104" s="69">
        <f t="shared" si="52"/>
        <v>0</v>
      </c>
      <c r="AZ104" s="69">
        <f t="shared" si="53"/>
        <v>0</v>
      </c>
      <c r="BA104" s="69">
        <f t="shared" si="54"/>
        <v>0</v>
      </c>
      <c r="BB104" s="69">
        <f t="shared" si="55"/>
        <v>0</v>
      </c>
      <c r="BC104" s="69">
        <f t="shared" si="56"/>
        <v>0</v>
      </c>
      <c r="BD104" s="1">
        <f t="shared" si="29"/>
        <v>1</v>
      </c>
    </row>
    <row r="105" spans="1:56" hidden="1" x14ac:dyDescent="0.25">
      <c r="A105" s="60" t="s">
        <v>12</v>
      </c>
      <c r="B105" s="61" t="s">
        <v>80</v>
      </c>
      <c r="C105" s="62" t="s">
        <v>64</v>
      </c>
      <c r="D105" s="63" t="s">
        <v>65</v>
      </c>
      <c r="E105" s="60" t="s">
        <v>20</v>
      </c>
      <c r="F105" s="64">
        <v>45.607199999999999</v>
      </c>
      <c r="G105" s="65"/>
      <c r="H105" s="66"/>
      <c r="I105" s="66"/>
      <c r="J105" s="65"/>
      <c r="K105" s="65"/>
      <c r="L105" s="65"/>
      <c r="M105" s="65"/>
      <c r="N105" s="65"/>
      <c r="O105" s="66"/>
      <c r="P105" s="66"/>
      <c r="Q105" s="65"/>
      <c r="R105" s="65"/>
      <c r="S105" s="65"/>
      <c r="T105" s="65"/>
      <c r="U105" s="65"/>
      <c r="V105" s="66"/>
      <c r="W105" s="66"/>
      <c r="X105" s="65"/>
      <c r="Y105" s="65"/>
      <c r="Z105" s="65"/>
      <c r="AA105" s="65"/>
      <c r="AB105" s="65"/>
      <c r="AC105" s="66"/>
      <c r="AD105" s="66"/>
      <c r="AE105" s="65"/>
      <c r="AF105" s="65"/>
      <c r="AG105" s="65"/>
      <c r="AH105" s="65"/>
      <c r="AI105" s="65"/>
      <c r="AJ105" s="66"/>
      <c r="AK105" s="66"/>
      <c r="AL105" s="67">
        <f t="shared" si="44"/>
        <v>0</v>
      </c>
      <c r="AM105" s="67">
        <f t="shared" si="45"/>
        <v>0</v>
      </c>
      <c r="AN105" s="68">
        <v>0.01</v>
      </c>
      <c r="AO105" s="68">
        <v>0.01</v>
      </c>
      <c r="AP105" s="68">
        <f t="shared" si="46"/>
        <v>1</v>
      </c>
      <c r="AQ105" s="68">
        <f t="shared" si="47"/>
        <v>0</v>
      </c>
      <c r="AR105" s="68">
        <f t="shared" si="48"/>
        <v>0</v>
      </c>
      <c r="AS105" s="68">
        <f t="shared" si="49"/>
        <v>0</v>
      </c>
      <c r="AT105" s="64">
        <f t="shared" si="50"/>
        <v>1</v>
      </c>
      <c r="AU105" s="64">
        <f t="shared" si="51"/>
        <v>0.66666666666666663</v>
      </c>
      <c r="AV105" s="69">
        <v>1.2</v>
      </c>
      <c r="AW105" s="69">
        <v>0.85</v>
      </c>
      <c r="AX105" s="69">
        <v>1.1000000000000001</v>
      </c>
      <c r="AY105" s="69">
        <f t="shared" si="52"/>
        <v>0</v>
      </c>
      <c r="AZ105" s="69">
        <f t="shared" si="53"/>
        <v>0</v>
      </c>
      <c r="BA105" s="69">
        <f t="shared" si="54"/>
        <v>0</v>
      </c>
      <c r="BB105" s="69">
        <f t="shared" si="55"/>
        <v>0</v>
      </c>
      <c r="BC105" s="69">
        <f t="shared" si="56"/>
        <v>0</v>
      </c>
      <c r="BD105" s="1">
        <f t="shared" si="29"/>
        <v>1</v>
      </c>
    </row>
    <row r="106" spans="1:56" hidden="1" x14ac:dyDescent="0.25">
      <c r="A106" s="60" t="s">
        <v>12</v>
      </c>
      <c r="B106" s="61" t="s">
        <v>81</v>
      </c>
      <c r="C106" s="62" t="s">
        <v>64</v>
      </c>
      <c r="D106" s="63" t="s">
        <v>65</v>
      </c>
      <c r="E106" s="60" t="s">
        <v>23</v>
      </c>
      <c r="F106" s="64">
        <v>45.607199999999999</v>
      </c>
      <c r="G106" s="65"/>
      <c r="H106" s="66"/>
      <c r="I106" s="66"/>
      <c r="J106" s="65"/>
      <c r="K106" s="65"/>
      <c r="L106" s="65"/>
      <c r="M106" s="65"/>
      <c r="N106" s="65"/>
      <c r="O106" s="66"/>
      <c r="P106" s="66"/>
      <c r="Q106" s="65"/>
      <c r="R106" s="65"/>
      <c r="S106" s="65"/>
      <c r="T106" s="65"/>
      <c r="U106" s="65"/>
      <c r="V106" s="66"/>
      <c r="W106" s="66"/>
      <c r="X106" s="65"/>
      <c r="Y106" s="65"/>
      <c r="Z106" s="65"/>
      <c r="AA106" s="65"/>
      <c r="AB106" s="65"/>
      <c r="AC106" s="66"/>
      <c r="AD106" s="66"/>
      <c r="AE106" s="65"/>
      <c r="AF106" s="65"/>
      <c r="AG106" s="65"/>
      <c r="AH106" s="65"/>
      <c r="AI106" s="65"/>
      <c r="AJ106" s="66"/>
      <c r="AK106" s="66"/>
      <c r="AL106" s="67">
        <f t="shared" si="44"/>
        <v>0</v>
      </c>
      <c r="AM106" s="67">
        <f t="shared" si="45"/>
        <v>0</v>
      </c>
      <c r="AN106" s="68">
        <v>0.01</v>
      </c>
      <c r="AO106" s="68">
        <v>0.01</v>
      </c>
      <c r="AP106" s="68">
        <f t="shared" si="46"/>
        <v>1</v>
      </c>
      <c r="AQ106" s="68">
        <f t="shared" si="47"/>
        <v>0</v>
      </c>
      <c r="AR106" s="68">
        <f t="shared" si="48"/>
        <v>0</v>
      </c>
      <c r="AS106" s="68">
        <f t="shared" si="49"/>
        <v>0</v>
      </c>
      <c r="AT106" s="64">
        <f t="shared" si="50"/>
        <v>1</v>
      </c>
      <c r="AU106" s="64">
        <f t="shared" si="51"/>
        <v>0.66666666666666663</v>
      </c>
      <c r="AV106" s="69">
        <v>1.2</v>
      </c>
      <c r="AW106" s="69">
        <v>0.85</v>
      </c>
      <c r="AX106" s="69">
        <v>1.1000000000000001</v>
      </c>
      <c r="AY106" s="69">
        <f t="shared" si="52"/>
        <v>0</v>
      </c>
      <c r="AZ106" s="69">
        <f t="shared" si="53"/>
        <v>0</v>
      </c>
      <c r="BA106" s="69">
        <f t="shared" si="54"/>
        <v>0</v>
      </c>
      <c r="BB106" s="69">
        <f t="shared" si="55"/>
        <v>0</v>
      </c>
      <c r="BC106" s="69">
        <f t="shared" si="56"/>
        <v>0</v>
      </c>
      <c r="BD106" s="1">
        <f t="shared" si="29"/>
        <v>1</v>
      </c>
    </row>
    <row r="107" spans="1:56" hidden="1" x14ac:dyDescent="0.25">
      <c r="A107" s="60" t="s">
        <v>12</v>
      </c>
      <c r="B107" s="61" t="s">
        <v>82</v>
      </c>
      <c r="C107" s="62" t="s">
        <v>64</v>
      </c>
      <c r="D107" s="63" t="s">
        <v>65</v>
      </c>
      <c r="E107" s="60" t="s">
        <v>23</v>
      </c>
      <c r="F107" s="64">
        <v>45.607199999999999</v>
      </c>
      <c r="G107" s="65"/>
      <c r="H107" s="66"/>
      <c r="I107" s="66"/>
      <c r="J107" s="65"/>
      <c r="K107" s="65"/>
      <c r="L107" s="65"/>
      <c r="M107" s="65"/>
      <c r="N107" s="65"/>
      <c r="O107" s="66"/>
      <c r="P107" s="66"/>
      <c r="Q107" s="65"/>
      <c r="R107" s="65"/>
      <c r="S107" s="65"/>
      <c r="T107" s="65"/>
      <c r="U107" s="65"/>
      <c r="V107" s="66"/>
      <c r="W107" s="66"/>
      <c r="X107" s="65"/>
      <c r="Y107" s="65"/>
      <c r="Z107" s="65"/>
      <c r="AA107" s="65"/>
      <c r="AB107" s="65"/>
      <c r="AC107" s="66"/>
      <c r="AD107" s="66"/>
      <c r="AE107" s="65"/>
      <c r="AF107" s="65"/>
      <c r="AG107" s="65"/>
      <c r="AH107" s="65"/>
      <c r="AI107" s="65"/>
      <c r="AJ107" s="66"/>
      <c r="AK107" s="66"/>
      <c r="AL107" s="67">
        <f t="shared" si="44"/>
        <v>0</v>
      </c>
      <c r="AM107" s="67">
        <f t="shared" si="45"/>
        <v>0</v>
      </c>
      <c r="AN107" s="68">
        <v>0.01</v>
      </c>
      <c r="AO107" s="68">
        <v>0.01</v>
      </c>
      <c r="AP107" s="68">
        <f t="shared" si="46"/>
        <v>1</v>
      </c>
      <c r="AQ107" s="68">
        <f t="shared" si="47"/>
        <v>0</v>
      </c>
      <c r="AR107" s="68">
        <f t="shared" si="48"/>
        <v>0</v>
      </c>
      <c r="AS107" s="68">
        <f t="shared" si="49"/>
        <v>0</v>
      </c>
      <c r="AT107" s="64">
        <f t="shared" si="50"/>
        <v>1</v>
      </c>
      <c r="AU107" s="64">
        <f t="shared" si="51"/>
        <v>0.66666666666666663</v>
      </c>
      <c r="AV107" s="69">
        <v>0.85</v>
      </c>
      <c r="AW107" s="69">
        <v>0.85</v>
      </c>
      <c r="AX107" s="69">
        <v>1.1000000000000001</v>
      </c>
      <c r="AY107" s="69">
        <f t="shared" si="52"/>
        <v>0</v>
      </c>
      <c r="AZ107" s="69">
        <f t="shared" si="53"/>
        <v>0</v>
      </c>
      <c r="BA107" s="69">
        <f t="shared" si="54"/>
        <v>0</v>
      </c>
      <c r="BB107" s="69">
        <f t="shared" si="55"/>
        <v>0</v>
      </c>
      <c r="BC107" s="69">
        <f t="shared" si="56"/>
        <v>0</v>
      </c>
      <c r="BD107" s="1">
        <f t="shared" si="29"/>
        <v>1</v>
      </c>
    </row>
    <row r="108" spans="1:56" hidden="1" x14ac:dyDescent="0.25">
      <c r="B108" s="70"/>
      <c r="C108" s="71"/>
      <c r="D108" s="71"/>
      <c r="E108" s="71"/>
      <c r="F108" s="71"/>
      <c r="G108" s="72">
        <f t="shared" ref="G108:AK108" si="57">COUNTA(G90:G107)</f>
        <v>0</v>
      </c>
      <c r="H108" s="72">
        <f t="shared" si="57"/>
        <v>0</v>
      </c>
      <c r="I108" s="72">
        <f t="shared" si="57"/>
        <v>0</v>
      </c>
      <c r="J108" s="72">
        <f t="shared" si="57"/>
        <v>0</v>
      </c>
      <c r="K108" s="72">
        <f t="shared" si="57"/>
        <v>0</v>
      </c>
      <c r="L108" s="72">
        <f t="shared" si="57"/>
        <v>0</v>
      </c>
      <c r="M108" s="72">
        <f t="shared" si="57"/>
        <v>0</v>
      </c>
      <c r="N108" s="72">
        <f t="shared" si="57"/>
        <v>0</v>
      </c>
      <c r="O108" s="72">
        <f t="shared" si="57"/>
        <v>0</v>
      </c>
      <c r="P108" s="72">
        <f t="shared" si="57"/>
        <v>0</v>
      </c>
      <c r="Q108" s="72">
        <f t="shared" si="57"/>
        <v>0</v>
      </c>
      <c r="R108" s="72">
        <f t="shared" si="57"/>
        <v>0</v>
      </c>
      <c r="S108" s="72">
        <f t="shared" si="57"/>
        <v>0</v>
      </c>
      <c r="T108" s="72">
        <f t="shared" si="57"/>
        <v>0</v>
      </c>
      <c r="U108" s="72">
        <f t="shared" si="57"/>
        <v>0</v>
      </c>
      <c r="V108" s="72">
        <f t="shared" si="57"/>
        <v>0</v>
      </c>
      <c r="W108" s="72">
        <f t="shared" si="57"/>
        <v>0</v>
      </c>
      <c r="X108" s="72">
        <f t="shared" si="57"/>
        <v>0</v>
      </c>
      <c r="Y108" s="72">
        <f t="shared" si="57"/>
        <v>0</v>
      </c>
      <c r="Z108" s="72">
        <f t="shared" si="57"/>
        <v>0</v>
      </c>
      <c r="AA108" s="72">
        <f t="shared" si="57"/>
        <v>0</v>
      </c>
      <c r="AB108" s="72">
        <f t="shared" si="57"/>
        <v>0</v>
      </c>
      <c r="AC108" s="72">
        <f t="shared" si="57"/>
        <v>0</v>
      </c>
      <c r="AD108" s="72">
        <f t="shared" si="57"/>
        <v>0</v>
      </c>
      <c r="AE108" s="72">
        <f t="shared" si="57"/>
        <v>0</v>
      </c>
      <c r="AF108" s="72">
        <f t="shared" si="57"/>
        <v>0</v>
      </c>
      <c r="AG108" s="72">
        <f t="shared" si="57"/>
        <v>0</v>
      </c>
      <c r="AH108" s="72">
        <f t="shared" si="57"/>
        <v>0</v>
      </c>
      <c r="AI108" s="72">
        <f t="shared" si="57"/>
        <v>0</v>
      </c>
      <c r="AJ108" s="72">
        <f t="shared" si="57"/>
        <v>0</v>
      </c>
      <c r="AK108" s="72">
        <f t="shared" si="57"/>
        <v>0</v>
      </c>
      <c r="AL108" s="67">
        <f>SUM(AL90:AL107)</f>
        <v>0</v>
      </c>
      <c r="AM108" s="67">
        <f>SUM(AM90:AM107)</f>
        <v>0</v>
      </c>
      <c r="AN108" s="73"/>
      <c r="AO108" s="73"/>
      <c r="AP108" s="73"/>
      <c r="AQ108" s="74">
        <f>SUM(AQ90:AQ107)</f>
        <v>0</v>
      </c>
      <c r="AR108" s="74">
        <f>SUM(AR90:AR107)</f>
        <v>0</v>
      </c>
      <c r="AS108" s="74">
        <f>SUM(AS90:AS107)</f>
        <v>0</v>
      </c>
      <c r="AT108" s="73"/>
      <c r="AU108" s="73"/>
      <c r="AV108" s="69"/>
      <c r="AW108" s="69"/>
      <c r="AX108" s="69"/>
      <c r="AY108" s="75">
        <f>SUM(AY90:AY107)</f>
        <v>0</v>
      </c>
      <c r="AZ108" s="75">
        <f>SUM(AZ90:AZ107)</f>
        <v>0</v>
      </c>
      <c r="BA108" s="75">
        <f>SUM(BA90:BA107)</f>
        <v>0</v>
      </c>
      <c r="BB108" s="75">
        <f>SUM(BB90:BB107)</f>
        <v>0</v>
      </c>
      <c r="BC108" s="75">
        <f>SUM(BC90:BC107)</f>
        <v>0</v>
      </c>
      <c r="BD108" s="1">
        <f t="shared" si="29"/>
        <v>0</v>
      </c>
    </row>
    <row r="109" spans="1:56" hidden="1" x14ac:dyDescent="0.25">
      <c r="B109" s="8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8"/>
      <c r="AM109" s="18"/>
      <c r="AN109" s="3"/>
      <c r="AO109" s="3"/>
      <c r="AP109" s="3"/>
      <c r="AQ109" s="19"/>
      <c r="AR109" s="19"/>
      <c r="AS109" s="19"/>
      <c r="AT109" s="3"/>
      <c r="AU109" s="3"/>
      <c r="AV109" s="21"/>
      <c r="AW109" s="21"/>
      <c r="AX109" s="21"/>
      <c r="AY109" s="22"/>
      <c r="AZ109" s="22"/>
      <c r="BA109" s="22"/>
      <c r="BB109" s="22"/>
      <c r="BC109" s="22"/>
      <c r="BD109" s="1">
        <f t="shared" si="29"/>
        <v>0</v>
      </c>
    </row>
    <row r="110" spans="1:56" s="33" customFormat="1" ht="12" hidden="1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20"/>
      <c r="AO110" s="20"/>
      <c r="BC110" s="32"/>
      <c r="BD110" s="1">
        <f t="shared" si="29"/>
        <v>0</v>
      </c>
    </row>
    <row r="111" spans="1:56" hidden="1" x14ac:dyDescent="0.25">
      <c r="A111" s="42" t="s">
        <v>30</v>
      </c>
      <c r="B111" s="43" t="s">
        <v>85</v>
      </c>
      <c r="C111" s="44" t="s">
        <v>32</v>
      </c>
      <c r="D111" s="44" t="s">
        <v>33</v>
      </c>
      <c r="E111" s="44" t="s">
        <v>34</v>
      </c>
      <c r="F111" s="45" t="s">
        <v>35</v>
      </c>
      <c r="G111" s="46">
        <v>45870</v>
      </c>
      <c r="H111" s="46">
        <v>45871</v>
      </c>
      <c r="I111" s="46">
        <v>45872</v>
      </c>
      <c r="J111" s="46">
        <v>45873</v>
      </c>
      <c r="K111" s="46">
        <v>45874</v>
      </c>
      <c r="L111" s="46">
        <v>45875</v>
      </c>
      <c r="M111" s="46">
        <v>45876</v>
      </c>
      <c r="N111" s="46">
        <v>45877</v>
      </c>
      <c r="O111" s="46">
        <v>45878</v>
      </c>
      <c r="P111" s="46">
        <v>45879</v>
      </c>
      <c r="Q111" s="46">
        <v>45880</v>
      </c>
      <c r="R111" s="46">
        <v>45881</v>
      </c>
      <c r="S111" s="46">
        <v>45882</v>
      </c>
      <c r="T111" s="46">
        <v>45883</v>
      </c>
      <c r="U111" s="46">
        <v>45884</v>
      </c>
      <c r="V111" s="46">
        <v>45885</v>
      </c>
      <c r="W111" s="46">
        <v>45886</v>
      </c>
      <c r="X111" s="46">
        <v>45887</v>
      </c>
      <c r="Y111" s="46">
        <v>45888</v>
      </c>
      <c r="Z111" s="46">
        <v>45889</v>
      </c>
      <c r="AA111" s="46">
        <v>45890</v>
      </c>
      <c r="AB111" s="46">
        <v>45891</v>
      </c>
      <c r="AC111" s="46">
        <v>45892</v>
      </c>
      <c r="AD111" s="46">
        <v>45893</v>
      </c>
      <c r="AE111" s="46">
        <v>45894</v>
      </c>
      <c r="AF111" s="46">
        <v>45895</v>
      </c>
      <c r="AG111" s="46">
        <v>45896</v>
      </c>
      <c r="AH111" s="46">
        <v>45897</v>
      </c>
      <c r="AI111" s="46">
        <v>45898</v>
      </c>
      <c r="AJ111" s="46">
        <v>45899</v>
      </c>
      <c r="AK111" s="46">
        <v>45900</v>
      </c>
      <c r="AL111" s="47" t="s">
        <v>36</v>
      </c>
      <c r="AM111" s="48" t="s">
        <v>37</v>
      </c>
      <c r="AN111" s="49" t="s">
        <v>38</v>
      </c>
      <c r="AO111" s="49" t="s">
        <v>38</v>
      </c>
      <c r="AP111" s="50" t="s">
        <v>39</v>
      </c>
      <c r="AQ111" s="50" t="s">
        <v>40</v>
      </c>
      <c r="AR111" s="50" t="s">
        <v>40</v>
      </c>
      <c r="AS111" s="50" t="s">
        <v>41</v>
      </c>
      <c r="AT111" s="51" t="s">
        <v>42</v>
      </c>
      <c r="AU111" s="51" t="s">
        <v>43</v>
      </c>
      <c r="AV111" s="52" t="s">
        <v>44</v>
      </c>
      <c r="AW111" s="52" t="s">
        <v>45</v>
      </c>
      <c r="AX111" s="52" t="s">
        <v>46</v>
      </c>
      <c r="AY111" s="51" t="s">
        <v>47</v>
      </c>
      <c r="AZ111" s="51" t="s">
        <v>48</v>
      </c>
      <c r="BA111" s="51" t="s">
        <v>49</v>
      </c>
      <c r="BB111" s="51" t="s">
        <v>50</v>
      </c>
      <c r="BC111" s="51" t="s">
        <v>51</v>
      </c>
      <c r="BD111" s="1">
        <f t="shared" si="29"/>
        <v>0</v>
      </c>
    </row>
    <row r="112" spans="1:56" hidden="1" x14ac:dyDescent="0.25">
      <c r="A112" s="53"/>
      <c r="B112" s="54"/>
      <c r="C112" s="55"/>
      <c r="D112" s="55"/>
      <c r="E112" s="55"/>
      <c r="F112" s="55"/>
      <c r="G112" s="56" t="s">
        <v>52</v>
      </c>
      <c r="H112" s="56" t="s">
        <v>53</v>
      </c>
      <c r="I112" s="56" t="s">
        <v>54</v>
      </c>
      <c r="J112" s="56" t="s">
        <v>55</v>
      </c>
      <c r="K112" s="56" t="s">
        <v>56</v>
      </c>
      <c r="L112" s="56" t="s">
        <v>57</v>
      </c>
      <c r="M112" s="56" t="s">
        <v>58</v>
      </c>
      <c r="N112" s="56" t="s">
        <v>52</v>
      </c>
      <c r="O112" s="56" t="s">
        <v>53</v>
      </c>
      <c r="P112" s="56" t="s">
        <v>54</v>
      </c>
      <c r="Q112" s="56" t="s">
        <v>55</v>
      </c>
      <c r="R112" s="56" t="s">
        <v>56</v>
      </c>
      <c r="S112" s="56" t="s">
        <v>57</v>
      </c>
      <c r="T112" s="56" t="s">
        <v>58</v>
      </c>
      <c r="U112" s="56" t="s">
        <v>52</v>
      </c>
      <c r="V112" s="56" t="s">
        <v>53</v>
      </c>
      <c r="W112" s="56" t="s">
        <v>54</v>
      </c>
      <c r="X112" s="56" t="s">
        <v>55</v>
      </c>
      <c r="Y112" s="56" t="s">
        <v>56</v>
      </c>
      <c r="Z112" s="56" t="s">
        <v>57</v>
      </c>
      <c r="AA112" s="56" t="s">
        <v>58</v>
      </c>
      <c r="AB112" s="56" t="s">
        <v>52</v>
      </c>
      <c r="AC112" s="56" t="s">
        <v>53</v>
      </c>
      <c r="AD112" s="56" t="s">
        <v>54</v>
      </c>
      <c r="AE112" s="56" t="s">
        <v>55</v>
      </c>
      <c r="AF112" s="56" t="s">
        <v>56</v>
      </c>
      <c r="AG112" s="56" t="s">
        <v>57</v>
      </c>
      <c r="AH112" s="56" t="s">
        <v>58</v>
      </c>
      <c r="AI112" s="56" t="s">
        <v>52</v>
      </c>
      <c r="AJ112" s="56" t="s">
        <v>53</v>
      </c>
      <c r="AK112" s="56" t="s">
        <v>54</v>
      </c>
      <c r="AL112" s="57"/>
      <c r="AM112" s="58"/>
      <c r="AN112" s="59" t="s">
        <v>59</v>
      </c>
      <c r="AO112" s="59" t="str">
        <f>$C$4</f>
        <v>F 30-50</v>
      </c>
      <c r="AP112" s="59" t="s">
        <v>60</v>
      </c>
      <c r="AQ112" s="59" t="s">
        <v>61</v>
      </c>
      <c r="AR112" s="59" t="s">
        <v>62</v>
      </c>
      <c r="AS112" s="59" t="str">
        <f>$C$4</f>
        <v>F 30-50</v>
      </c>
      <c r="AT112" s="55"/>
      <c r="AU112" s="55"/>
      <c r="AV112" s="55"/>
      <c r="AW112" s="55"/>
      <c r="AX112" s="55"/>
      <c r="AY112" s="55"/>
      <c r="AZ112" s="55"/>
      <c r="BA112" s="55"/>
      <c r="BB112" s="55"/>
      <c r="BC112" s="55"/>
      <c r="BD112" s="1">
        <f t="shared" si="29"/>
        <v>0</v>
      </c>
    </row>
    <row r="113" spans="1:56" hidden="1" x14ac:dyDescent="0.25">
      <c r="A113" s="60" t="s">
        <v>85</v>
      </c>
      <c r="B113" s="61" t="s">
        <v>63</v>
      </c>
      <c r="C113" s="62" t="s">
        <v>64</v>
      </c>
      <c r="D113" s="63" t="s">
        <v>65</v>
      </c>
      <c r="E113" s="60" t="s">
        <v>23</v>
      </c>
      <c r="F113" s="64">
        <v>45.607199999999999</v>
      </c>
      <c r="G113" s="65"/>
      <c r="H113" s="66"/>
      <c r="I113" s="66"/>
      <c r="J113" s="65"/>
      <c r="K113" s="65"/>
      <c r="L113" s="65"/>
      <c r="M113" s="65"/>
      <c r="N113" s="65"/>
      <c r="O113" s="66"/>
      <c r="P113" s="66"/>
      <c r="Q113" s="65"/>
      <c r="R113" s="65"/>
      <c r="S113" s="65"/>
      <c r="T113" s="65"/>
      <c r="U113" s="65"/>
      <c r="V113" s="66"/>
      <c r="W113" s="66"/>
      <c r="X113" s="65"/>
      <c r="Y113" s="65"/>
      <c r="Z113" s="65"/>
      <c r="AA113" s="65"/>
      <c r="AB113" s="65"/>
      <c r="AC113" s="66"/>
      <c r="AD113" s="66"/>
      <c r="AE113" s="65"/>
      <c r="AF113" s="65"/>
      <c r="AG113" s="65"/>
      <c r="AH113" s="65"/>
      <c r="AI113" s="65"/>
      <c r="AJ113" s="66"/>
      <c r="AK113" s="66"/>
      <c r="AL113" s="67">
        <f t="shared" ref="AL113:AL130" si="58">COUNTIF(G113:AK113,"A")</f>
        <v>0</v>
      </c>
      <c r="AM113" s="67">
        <f t="shared" ref="AM113:AM130" si="59">COUNTIF(G113:AK113,"B")</f>
        <v>0</v>
      </c>
      <c r="AN113" s="68">
        <v>0.01</v>
      </c>
      <c r="AO113" s="68">
        <v>0.01</v>
      </c>
      <c r="AP113" s="68">
        <f t="shared" ref="AP113:AP130" si="60">AO113/AN113</f>
        <v>1</v>
      </c>
      <c r="AQ113" s="68">
        <f t="shared" ref="AQ113:AQ130" si="61">+AN113*AL113</f>
        <v>0</v>
      </c>
      <c r="AR113" s="68">
        <f t="shared" ref="AR113:AR130" si="62">AN113*AM113</f>
        <v>0</v>
      </c>
      <c r="AS113" s="68">
        <f t="shared" ref="AS113:AS130" si="63">+AO113*(AL113+AM113)</f>
        <v>0</v>
      </c>
      <c r="AT113" s="64">
        <f t="shared" ref="AT113:AT130" si="64">30/30</f>
        <v>1</v>
      </c>
      <c r="AU113" s="64">
        <f t="shared" ref="AU113:AU130" si="65">20/30</f>
        <v>0.66666666666666663</v>
      </c>
      <c r="AV113" s="69">
        <v>0.85</v>
      </c>
      <c r="AW113" s="69">
        <v>0.85</v>
      </c>
      <c r="AX113" s="69">
        <v>1.1000000000000001</v>
      </c>
      <c r="AY113" s="69">
        <f t="shared" ref="AY113:AY130" si="66">(F113*AL113*AN113*AT113*AV113*AW113*AX113)+(F113*AM113*AN113*AU113*AV113*AW113*AX113)</f>
        <v>0</v>
      </c>
      <c r="AZ113" s="69">
        <f t="shared" ref="AZ113:AZ130" si="67">+AY113*1%</f>
        <v>0</v>
      </c>
      <c r="BA113" s="69">
        <f t="shared" ref="BA113:BA130" si="68">+(AY113+AZ113)*20%</f>
        <v>0</v>
      </c>
      <c r="BB113" s="69">
        <f t="shared" ref="BB113:BB130" si="69">+AY113+AZ113+BA113</f>
        <v>0</v>
      </c>
      <c r="BC113" s="69">
        <f t="shared" ref="BC113:BC130" si="70">+BB113*$BB$8</f>
        <v>0</v>
      </c>
      <c r="BD113" s="1">
        <f t="shared" si="29"/>
        <v>1</v>
      </c>
    </row>
    <row r="114" spans="1:56" hidden="1" x14ac:dyDescent="0.25">
      <c r="A114" s="60" t="s">
        <v>85</v>
      </c>
      <c r="B114" s="61" t="s">
        <v>66</v>
      </c>
      <c r="C114" s="62" t="s">
        <v>64</v>
      </c>
      <c r="D114" s="63" t="s">
        <v>65</v>
      </c>
      <c r="E114" s="60" t="s">
        <v>23</v>
      </c>
      <c r="F114" s="64">
        <v>45.607199999999999</v>
      </c>
      <c r="G114" s="65"/>
      <c r="H114" s="66"/>
      <c r="I114" s="66"/>
      <c r="J114" s="65"/>
      <c r="K114" s="65"/>
      <c r="L114" s="65"/>
      <c r="M114" s="65"/>
      <c r="N114" s="65"/>
      <c r="O114" s="66"/>
      <c r="P114" s="66"/>
      <c r="Q114" s="65"/>
      <c r="R114" s="65"/>
      <c r="S114" s="65"/>
      <c r="T114" s="65"/>
      <c r="U114" s="65"/>
      <c r="V114" s="66"/>
      <c r="W114" s="66"/>
      <c r="X114" s="65"/>
      <c r="Y114" s="65"/>
      <c r="Z114" s="65"/>
      <c r="AA114" s="65"/>
      <c r="AB114" s="65"/>
      <c r="AC114" s="66"/>
      <c r="AD114" s="66"/>
      <c r="AE114" s="65"/>
      <c r="AF114" s="65"/>
      <c r="AG114" s="65"/>
      <c r="AH114" s="65"/>
      <c r="AI114" s="65"/>
      <c r="AJ114" s="66"/>
      <c r="AK114" s="66"/>
      <c r="AL114" s="67">
        <f t="shared" si="58"/>
        <v>0</v>
      </c>
      <c r="AM114" s="67">
        <f t="shared" si="59"/>
        <v>0</v>
      </c>
      <c r="AN114" s="68">
        <v>0.01</v>
      </c>
      <c r="AO114" s="68">
        <v>0.01</v>
      </c>
      <c r="AP114" s="68">
        <f t="shared" si="60"/>
        <v>1</v>
      </c>
      <c r="AQ114" s="68">
        <f t="shared" si="61"/>
        <v>0</v>
      </c>
      <c r="AR114" s="68">
        <f t="shared" si="62"/>
        <v>0</v>
      </c>
      <c r="AS114" s="68">
        <f t="shared" si="63"/>
        <v>0</v>
      </c>
      <c r="AT114" s="64">
        <f t="shared" si="64"/>
        <v>1</v>
      </c>
      <c r="AU114" s="64">
        <f t="shared" si="65"/>
        <v>0.66666666666666663</v>
      </c>
      <c r="AV114" s="69">
        <v>0.85</v>
      </c>
      <c r="AW114" s="69">
        <v>0.85</v>
      </c>
      <c r="AX114" s="69">
        <v>1.1000000000000001</v>
      </c>
      <c r="AY114" s="69">
        <f t="shared" si="66"/>
        <v>0</v>
      </c>
      <c r="AZ114" s="69">
        <f t="shared" si="67"/>
        <v>0</v>
      </c>
      <c r="BA114" s="69">
        <f t="shared" si="68"/>
        <v>0</v>
      </c>
      <c r="BB114" s="69">
        <f t="shared" si="69"/>
        <v>0</v>
      </c>
      <c r="BC114" s="69">
        <f t="shared" si="70"/>
        <v>0</v>
      </c>
      <c r="BD114" s="1">
        <f t="shared" si="29"/>
        <v>1</v>
      </c>
    </row>
    <row r="115" spans="1:56" hidden="1" x14ac:dyDescent="0.25">
      <c r="A115" s="60" t="s">
        <v>85</v>
      </c>
      <c r="B115" s="61" t="s">
        <v>67</v>
      </c>
      <c r="C115" s="62" t="s">
        <v>64</v>
      </c>
      <c r="D115" s="63" t="s">
        <v>65</v>
      </c>
      <c r="E115" s="60" t="s">
        <v>23</v>
      </c>
      <c r="F115" s="64">
        <v>45.607199999999999</v>
      </c>
      <c r="G115" s="65"/>
      <c r="H115" s="66"/>
      <c r="I115" s="66"/>
      <c r="J115" s="65"/>
      <c r="K115" s="65"/>
      <c r="L115" s="65"/>
      <c r="M115" s="65"/>
      <c r="N115" s="65"/>
      <c r="O115" s="66"/>
      <c r="P115" s="66"/>
      <c r="Q115" s="65"/>
      <c r="R115" s="65"/>
      <c r="S115" s="65"/>
      <c r="T115" s="65"/>
      <c r="U115" s="65"/>
      <c r="V115" s="66"/>
      <c r="W115" s="66"/>
      <c r="X115" s="65"/>
      <c r="Y115" s="65"/>
      <c r="Z115" s="65"/>
      <c r="AA115" s="65"/>
      <c r="AB115" s="65"/>
      <c r="AC115" s="66"/>
      <c r="AD115" s="66"/>
      <c r="AE115" s="65"/>
      <c r="AF115" s="65"/>
      <c r="AG115" s="65"/>
      <c r="AH115" s="65"/>
      <c r="AI115" s="65"/>
      <c r="AJ115" s="66"/>
      <c r="AK115" s="66"/>
      <c r="AL115" s="67">
        <f t="shared" si="58"/>
        <v>0</v>
      </c>
      <c r="AM115" s="67">
        <f t="shared" si="59"/>
        <v>0</v>
      </c>
      <c r="AN115" s="68">
        <v>0.01</v>
      </c>
      <c r="AO115" s="68">
        <v>0.01</v>
      </c>
      <c r="AP115" s="68">
        <f t="shared" si="60"/>
        <v>1</v>
      </c>
      <c r="AQ115" s="68">
        <f t="shared" si="61"/>
        <v>0</v>
      </c>
      <c r="AR115" s="68">
        <f t="shared" si="62"/>
        <v>0</v>
      </c>
      <c r="AS115" s="68">
        <f t="shared" si="63"/>
        <v>0</v>
      </c>
      <c r="AT115" s="64">
        <f t="shared" si="64"/>
        <v>1</v>
      </c>
      <c r="AU115" s="64">
        <f t="shared" si="65"/>
        <v>0.66666666666666663</v>
      </c>
      <c r="AV115" s="69">
        <v>0.85</v>
      </c>
      <c r="AW115" s="69">
        <v>0.85</v>
      </c>
      <c r="AX115" s="69">
        <v>1.1000000000000001</v>
      </c>
      <c r="AY115" s="69">
        <f t="shared" si="66"/>
        <v>0</v>
      </c>
      <c r="AZ115" s="69">
        <f t="shared" si="67"/>
        <v>0</v>
      </c>
      <c r="BA115" s="69">
        <f t="shared" si="68"/>
        <v>0</v>
      </c>
      <c r="BB115" s="69">
        <f t="shared" si="69"/>
        <v>0</v>
      </c>
      <c r="BC115" s="69">
        <f t="shared" si="70"/>
        <v>0</v>
      </c>
      <c r="BD115" s="1">
        <f t="shared" si="29"/>
        <v>1</v>
      </c>
    </row>
    <row r="116" spans="1:56" ht="15.75" hidden="1" customHeight="1" x14ac:dyDescent="0.25">
      <c r="A116" s="60" t="s">
        <v>85</v>
      </c>
      <c r="B116" s="61" t="s">
        <v>68</v>
      </c>
      <c r="C116" s="62" t="s">
        <v>64</v>
      </c>
      <c r="D116" s="63" t="s">
        <v>65</v>
      </c>
      <c r="E116" s="60" t="s">
        <v>23</v>
      </c>
      <c r="F116" s="64">
        <v>45.607199999999999</v>
      </c>
      <c r="G116" s="65"/>
      <c r="H116" s="66"/>
      <c r="I116" s="66"/>
      <c r="J116" s="65"/>
      <c r="K116" s="65"/>
      <c r="L116" s="65"/>
      <c r="M116" s="65"/>
      <c r="N116" s="65"/>
      <c r="O116" s="66"/>
      <c r="P116" s="66"/>
      <c r="Q116" s="65"/>
      <c r="R116" s="65"/>
      <c r="S116" s="65"/>
      <c r="T116" s="65"/>
      <c r="U116" s="65"/>
      <c r="V116" s="66"/>
      <c r="W116" s="66"/>
      <c r="X116" s="65"/>
      <c r="Y116" s="65"/>
      <c r="Z116" s="65"/>
      <c r="AA116" s="65"/>
      <c r="AB116" s="65"/>
      <c r="AC116" s="66"/>
      <c r="AD116" s="66"/>
      <c r="AE116" s="65"/>
      <c r="AF116" s="65"/>
      <c r="AG116" s="65"/>
      <c r="AH116" s="65"/>
      <c r="AI116" s="65"/>
      <c r="AJ116" s="66"/>
      <c r="AK116" s="66"/>
      <c r="AL116" s="67">
        <f t="shared" si="58"/>
        <v>0</v>
      </c>
      <c r="AM116" s="67">
        <f t="shared" si="59"/>
        <v>0</v>
      </c>
      <c r="AN116" s="68">
        <v>0.01</v>
      </c>
      <c r="AO116" s="68">
        <v>0.01</v>
      </c>
      <c r="AP116" s="68">
        <f t="shared" si="60"/>
        <v>1</v>
      </c>
      <c r="AQ116" s="68">
        <f t="shared" si="61"/>
        <v>0</v>
      </c>
      <c r="AR116" s="68">
        <f t="shared" si="62"/>
        <v>0</v>
      </c>
      <c r="AS116" s="68">
        <f t="shared" si="63"/>
        <v>0</v>
      </c>
      <c r="AT116" s="64">
        <f t="shared" si="64"/>
        <v>1</v>
      </c>
      <c r="AU116" s="64">
        <f t="shared" si="65"/>
        <v>0.66666666666666663</v>
      </c>
      <c r="AV116" s="69">
        <v>0.85</v>
      </c>
      <c r="AW116" s="69">
        <v>0.85</v>
      </c>
      <c r="AX116" s="69">
        <v>1.1000000000000001</v>
      </c>
      <c r="AY116" s="69">
        <f t="shared" si="66"/>
        <v>0</v>
      </c>
      <c r="AZ116" s="69">
        <f t="shared" si="67"/>
        <v>0</v>
      </c>
      <c r="BA116" s="69">
        <f t="shared" si="68"/>
        <v>0</v>
      </c>
      <c r="BB116" s="69">
        <f t="shared" si="69"/>
        <v>0</v>
      </c>
      <c r="BC116" s="69">
        <f t="shared" si="70"/>
        <v>0</v>
      </c>
      <c r="BD116" s="1">
        <f t="shared" si="29"/>
        <v>1</v>
      </c>
    </row>
    <row r="117" spans="1:56" hidden="1" x14ac:dyDescent="0.25">
      <c r="A117" s="60" t="s">
        <v>85</v>
      </c>
      <c r="B117" s="61" t="s">
        <v>69</v>
      </c>
      <c r="C117" s="62" t="s">
        <v>64</v>
      </c>
      <c r="D117" s="63" t="s">
        <v>65</v>
      </c>
      <c r="E117" s="60" t="s">
        <v>23</v>
      </c>
      <c r="F117" s="64">
        <v>45.607199999999999</v>
      </c>
      <c r="G117" s="65"/>
      <c r="H117" s="66"/>
      <c r="I117" s="66"/>
      <c r="J117" s="65"/>
      <c r="K117" s="65"/>
      <c r="L117" s="65"/>
      <c r="M117" s="65"/>
      <c r="N117" s="65"/>
      <c r="O117" s="66"/>
      <c r="P117" s="66"/>
      <c r="Q117" s="65"/>
      <c r="R117" s="65"/>
      <c r="S117" s="65"/>
      <c r="T117" s="65"/>
      <c r="U117" s="65"/>
      <c r="V117" s="66"/>
      <c r="W117" s="66"/>
      <c r="X117" s="65"/>
      <c r="Y117" s="65"/>
      <c r="Z117" s="65"/>
      <c r="AA117" s="65"/>
      <c r="AB117" s="65"/>
      <c r="AC117" s="66"/>
      <c r="AD117" s="66"/>
      <c r="AE117" s="65"/>
      <c r="AF117" s="65"/>
      <c r="AG117" s="65"/>
      <c r="AH117" s="65"/>
      <c r="AI117" s="65"/>
      <c r="AJ117" s="66"/>
      <c r="AK117" s="66"/>
      <c r="AL117" s="67">
        <f t="shared" si="58"/>
        <v>0</v>
      </c>
      <c r="AM117" s="67">
        <f t="shared" si="59"/>
        <v>0</v>
      </c>
      <c r="AN117" s="68">
        <v>0.01</v>
      </c>
      <c r="AO117" s="68">
        <v>0.01</v>
      </c>
      <c r="AP117" s="68">
        <f t="shared" si="60"/>
        <v>1</v>
      </c>
      <c r="AQ117" s="68">
        <f t="shared" si="61"/>
        <v>0</v>
      </c>
      <c r="AR117" s="68">
        <f t="shared" si="62"/>
        <v>0</v>
      </c>
      <c r="AS117" s="68">
        <f t="shared" si="63"/>
        <v>0</v>
      </c>
      <c r="AT117" s="64">
        <f t="shared" si="64"/>
        <v>1</v>
      </c>
      <c r="AU117" s="64">
        <f t="shared" si="65"/>
        <v>0.66666666666666663</v>
      </c>
      <c r="AV117" s="69">
        <v>0.85</v>
      </c>
      <c r="AW117" s="69">
        <v>0.85</v>
      </c>
      <c r="AX117" s="69">
        <v>1.1000000000000001</v>
      </c>
      <c r="AY117" s="69">
        <f t="shared" si="66"/>
        <v>0</v>
      </c>
      <c r="AZ117" s="69">
        <f t="shared" si="67"/>
        <v>0</v>
      </c>
      <c r="BA117" s="69">
        <f t="shared" si="68"/>
        <v>0</v>
      </c>
      <c r="BB117" s="69">
        <f t="shared" si="69"/>
        <v>0</v>
      </c>
      <c r="BC117" s="69">
        <f t="shared" si="70"/>
        <v>0</v>
      </c>
      <c r="BD117" s="1">
        <f t="shared" si="29"/>
        <v>1</v>
      </c>
    </row>
    <row r="118" spans="1:56" hidden="1" x14ac:dyDescent="0.25">
      <c r="A118" s="60" t="s">
        <v>85</v>
      </c>
      <c r="B118" s="61" t="s">
        <v>70</v>
      </c>
      <c r="C118" s="62" t="s">
        <v>64</v>
      </c>
      <c r="D118" s="63" t="s">
        <v>65</v>
      </c>
      <c r="E118" s="60" t="s">
        <v>23</v>
      </c>
      <c r="F118" s="64">
        <v>45.607199999999999</v>
      </c>
      <c r="G118" s="65"/>
      <c r="H118" s="66"/>
      <c r="I118" s="66"/>
      <c r="J118" s="65"/>
      <c r="K118" s="65"/>
      <c r="L118" s="65"/>
      <c r="M118" s="65"/>
      <c r="N118" s="65"/>
      <c r="O118" s="66"/>
      <c r="P118" s="66"/>
      <c r="Q118" s="65"/>
      <c r="R118" s="65"/>
      <c r="S118" s="65"/>
      <c r="T118" s="65"/>
      <c r="U118" s="65"/>
      <c r="V118" s="66"/>
      <c r="W118" s="66"/>
      <c r="X118" s="65"/>
      <c r="Y118" s="65"/>
      <c r="Z118" s="65"/>
      <c r="AA118" s="65"/>
      <c r="AB118" s="65"/>
      <c r="AC118" s="66"/>
      <c r="AD118" s="66"/>
      <c r="AE118" s="65"/>
      <c r="AF118" s="65"/>
      <c r="AG118" s="65"/>
      <c r="AH118" s="65"/>
      <c r="AI118" s="65"/>
      <c r="AJ118" s="66"/>
      <c r="AK118" s="66"/>
      <c r="AL118" s="67">
        <f t="shared" si="58"/>
        <v>0</v>
      </c>
      <c r="AM118" s="67">
        <f t="shared" si="59"/>
        <v>0</v>
      </c>
      <c r="AN118" s="68">
        <v>0.01</v>
      </c>
      <c r="AO118" s="68">
        <v>0.01</v>
      </c>
      <c r="AP118" s="68">
        <f t="shared" si="60"/>
        <v>1</v>
      </c>
      <c r="AQ118" s="68">
        <f t="shared" si="61"/>
        <v>0</v>
      </c>
      <c r="AR118" s="68">
        <f t="shared" si="62"/>
        <v>0</v>
      </c>
      <c r="AS118" s="68">
        <f t="shared" si="63"/>
        <v>0</v>
      </c>
      <c r="AT118" s="64">
        <f t="shared" si="64"/>
        <v>1</v>
      </c>
      <c r="AU118" s="64">
        <f t="shared" si="65"/>
        <v>0.66666666666666663</v>
      </c>
      <c r="AV118" s="69">
        <v>0.85</v>
      </c>
      <c r="AW118" s="69">
        <v>0.85</v>
      </c>
      <c r="AX118" s="69">
        <v>1.1000000000000001</v>
      </c>
      <c r="AY118" s="69">
        <f t="shared" si="66"/>
        <v>0</v>
      </c>
      <c r="AZ118" s="69">
        <f t="shared" si="67"/>
        <v>0</v>
      </c>
      <c r="BA118" s="69">
        <f t="shared" si="68"/>
        <v>0</v>
      </c>
      <c r="BB118" s="69">
        <f t="shared" si="69"/>
        <v>0</v>
      </c>
      <c r="BC118" s="69">
        <f t="shared" si="70"/>
        <v>0</v>
      </c>
      <c r="BD118" s="1">
        <f t="shared" si="29"/>
        <v>1</v>
      </c>
    </row>
    <row r="119" spans="1:56" hidden="1" x14ac:dyDescent="0.25">
      <c r="A119" s="60" t="s">
        <v>85</v>
      </c>
      <c r="B119" s="61" t="s">
        <v>71</v>
      </c>
      <c r="C119" s="62" t="s">
        <v>64</v>
      </c>
      <c r="D119" s="63" t="s">
        <v>65</v>
      </c>
      <c r="E119" s="60" t="s">
        <v>23</v>
      </c>
      <c r="F119" s="64">
        <v>45.607199999999999</v>
      </c>
      <c r="G119" s="65"/>
      <c r="H119" s="66"/>
      <c r="I119" s="66"/>
      <c r="J119" s="65"/>
      <c r="K119" s="65"/>
      <c r="L119" s="65"/>
      <c r="M119" s="65"/>
      <c r="N119" s="65"/>
      <c r="O119" s="66"/>
      <c r="P119" s="66"/>
      <c r="Q119" s="65"/>
      <c r="R119" s="65"/>
      <c r="S119" s="65"/>
      <c r="T119" s="65"/>
      <c r="U119" s="65"/>
      <c r="V119" s="66"/>
      <c r="W119" s="66"/>
      <c r="X119" s="65"/>
      <c r="Y119" s="65"/>
      <c r="Z119" s="65"/>
      <c r="AA119" s="65"/>
      <c r="AB119" s="65"/>
      <c r="AC119" s="66"/>
      <c r="AD119" s="66"/>
      <c r="AE119" s="65"/>
      <c r="AF119" s="65"/>
      <c r="AG119" s="65"/>
      <c r="AH119" s="65"/>
      <c r="AI119" s="65"/>
      <c r="AJ119" s="66"/>
      <c r="AK119" s="66"/>
      <c r="AL119" s="67">
        <f t="shared" si="58"/>
        <v>0</v>
      </c>
      <c r="AM119" s="67">
        <f t="shared" si="59"/>
        <v>0</v>
      </c>
      <c r="AN119" s="68">
        <v>0.01</v>
      </c>
      <c r="AO119" s="68">
        <v>0.01</v>
      </c>
      <c r="AP119" s="68">
        <f t="shared" si="60"/>
        <v>1</v>
      </c>
      <c r="AQ119" s="68">
        <f t="shared" si="61"/>
        <v>0</v>
      </c>
      <c r="AR119" s="68">
        <f t="shared" si="62"/>
        <v>0</v>
      </c>
      <c r="AS119" s="68">
        <f t="shared" si="63"/>
        <v>0</v>
      </c>
      <c r="AT119" s="64">
        <f t="shared" si="64"/>
        <v>1</v>
      </c>
      <c r="AU119" s="64">
        <f t="shared" si="65"/>
        <v>0.66666666666666663</v>
      </c>
      <c r="AV119" s="69">
        <v>0.85</v>
      </c>
      <c r="AW119" s="69">
        <v>0.85</v>
      </c>
      <c r="AX119" s="69">
        <v>1.1000000000000001</v>
      </c>
      <c r="AY119" s="69">
        <f t="shared" si="66"/>
        <v>0</v>
      </c>
      <c r="AZ119" s="69">
        <f t="shared" si="67"/>
        <v>0</v>
      </c>
      <c r="BA119" s="69">
        <f t="shared" si="68"/>
        <v>0</v>
      </c>
      <c r="BB119" s="69">
        <f t="shared" si="69"/>
        <v>0</v>
      </c>
      <c r="BC119" s="69">
        <f t="shared" si="70"/>
        <v>0</v>
      </c>
      <c r="BD119" s="1">
        <f t="shared" si="29"/>
        <v>1</v>
      </c>
    </row>
    <row r="120" spans="1:56" hidden="1" x14ac:dyDescent="0.25">
      <c r="A120" s="60" t="s">
        <v>85</v>
      </c>
      <c r="B120" s="61" t="s">
        <v>72</v>
      </c>
      <c r="C120" s="62" t="s">
        <v>64</v>
      </c>
      <c r="D120" s="63" t="s">
        <v>65</v>
      </c>
      <c r="E120" s="60" t="s">
        <v>23</v>
      </c>
      <c r="F120" s="64">
        <v>45.607199999999999</v>
      </c>
      <c r="G120" s="65"/>
      <c r="H120" s="66"/>
      <c r="I120" s="66"/>
      <c r="J120" s="65"/>
      <c r="K120" s="65"/>
      <c r="L120" s="65"/>
      <c r="M120" s="65"/>
      <c r="N120" s="65"/>
      <c r="O120" s="66"/>
      <c r="P120" s="66"/>
      <c r="Q120" s="65"/>
      <c r="R120" s="65"/>
      <c r="S120" s="65"/>
      <c r="T120" s="65"/>
      <c r="U120" s="65"/>
      <c r="V120" s="66"/>
      <c r="W120" s="66"/>
      <c r="X120" s="65"/>
      <c r="Y120" s="65"/>
      <c r="Z120" s="65"/>
      <c r="AA120" s="65"/>
      <c r="AB120" s="65"/>
      <c r="AC120" s="66"/>
      <c r="AD120" s="66"/>
      <c r="AE120" s="65"/>
      <c r="AF120" s="65"/>
      <c r="AG120" s="65"/>
      <c r="AH120" s="65"/>
      <c r="AI120" s="65"/>
      <c r="AJ120" s="66"/>
      <c r="AK120" s="66"/>
      <c r="AL120" s="67">
        <f t="shared" si="58"/>
        <v>0</v>
      </c>
      <c r="AM120" s="67">
        <f t="shared" si="59"/>
        <v>0</v>
      </c>
      <c r="AN120" s="68">
        <v>0.01</v>
      </c>
      <c r="AO120" s="68">
        <v>0.01</v>
      </c>
      <c r="AP120" s="68">
        <f t="shared" si="60"/>
        <v>1</v>
      </c>
      <c r="AQ120" s="68">
        <f t="shared" si="61"/>
        <v>0</v>
      </c>
      <c r="AR120" s="68">
        <f t="shared" si="62"/>
        <v>0</v>
      </c>
      <c r="AS120" s="68">
        <f t="shared" si="63"/>
        <v>0</v>
      </c>
      <c r="AT120" s="64">
        <f t="shared" si="64"/>
        <v>1</v>
      </c>
      <c r="AU120" s="64">
        <f t="shared" si="65"/>
        <v>0.66666666666666663</v>
      </c>
      <c r="AV120" s="69">
        <v>0.85</v>
      </c>
      <c r="AW120" s="69">
        <v>0.85</v>
      </c>
      <c r="AX120" s="69">
        <v>1.1000000000000001</v>
      </c>
      <c r="AY120" s="69">
        <f t="shared" si="66"/>
        <v>0</v>
      </c>
      <c r="AZ120" s="69">
        <f t="shared" si="67"/>
        <v>0</v>
      </c>
      <c r="BA120" s="69">
        <f t="shared" si="68"/>
        <v>0</v>
      </c>
      <c r="BB120" s="69">
        <f t="shared" si="69"/>
        <v>0</v>
      </c>
      <c r="BC120" s="69">
        <f t="shared" si="70"/>
        <v>0</v>
      </c>
      <c r="BD120" s="1">
        <f t="shared" si="29"/>
        <v>1</v>
      </c>
    </row>
    <row r="121" spans="1:56" hidden="1" x14ac:dyDescent="0.25">
      <c r="A121" s="60" t="s">
        <v>85</v>
      </c>
      <c r="B121" s="61" t="s">
        <v>73</v>
      </c>
      <c r="C121" s="62" t="s">
        <v>64</v>
      </c>
      <c r="D121" s="63" t="s">
        <v>65</v>
      </c>
      <c r="E121" s="60" t="s">
        <v>23</v>
      </c>
      <c r="F121" s="64">
        <v>45.607199999999999</v>
      </c>
      <c r="G121" s="65"/>
      <c r="H121" s="66"/>
      <c r="I121" s="66"/>
      <c r="J121" s="65"/>
      <c r="K121" s="65"/>
      <c r="L121" s="65"/>
      <c r="M121" s="65"/>
      <c r="N121" s="65"/>
      <c r="O121" s="66"/>
      <c r="P121" s="66"/>
      <c r="Q121" s="65"/>
      <c r="R121" s="65"/>
      <c r="S121" s="65"/>
      <c r="T121" s="65"/>
      <c r="U121" s="65"/>
      <c r="V121" s="66"/>
      <c r="W121" s="66"/>
      <c r="X121" s="65"/>
      <c r="Y121" s="65"/>
      <c r="Z121" s="65"/>
      <c r="AA121" s="65"/>
      <c r="AB121" s="65"/>
      <c r="AC121" s="66"/>
      <c r="AD121" s="66"/>
      <c r="AE121" s="65"/>
      <c r="AF121" s="65"/>
      <c r="AG121" s="65"/>
      <c r="AH121" s="65"/>
      <c r="AI121" s="65"/>
      <c r="AJ121" s="66"/>
      <c r="AK121" s="66"/>
      <c r="AL121" s="67">
        <f t="shared" si="58"/>
        <v>0</v>
      </c>
      <c r="AM121" s="67">
        <f t="shared" si="59"/>
        <v>0</v>
      </c>
      <c r="AN121" s="68">
        <v>0.01</v>
      </c>
      <c r="AO121" s="68">
        <v>0.01</v>
      </c>
      <c r="AP121" s="68">
        <f t="shared" si="60"/>
        <v>1</v>
      </c>
      <c r="AQ121" s="68">
        <f t="shared" si="61"/>
        <v>0</v>
      </c>
      <c r="AR121" s="68">
        <f t="shared" si="62"/>
        <v>0</v>
      </c>
      <c r="AS121" s="68">
        <f t="shared" si="63"/>
        <v>0</v>
      </c>
      <c r="AT121" s="64">
        <f t="shared" si="64"/>
        <v>1</v>
      </c>
      <c r="AU121" s="64">
        <f t="shared" si="65"/>
        <v>0.66666666666666663</v>
      </c>
      <c r="AV121" s="69">
        <v>0.85</v>
      </c>
      <c r="AW121" s="69">
        <v>0.85</v>
      </c>
      <c r="AX121" s="69">
        <v>1.1000000000000001</v>
      </c>
      <c r="AY121" s="69">
        <f t="shared" si="66"/>
        <v>0</v>
      </c>
      <c r="AZ121" s="69">
        <f t="shared" si="67"/>
        <v>0</v>
      </c>
      <c r="BA121" s="69">
        <f t="shared" si="68"/>
        <v>0</v>
      </c>
      <c r="BB121" s="69">
        <f t="shared" si="69"/>
        <v>0</v>
      </c>
      <c r="BC121" s="69">
        <f t="shared" si="70"/>
        <v>0</v>
      </c>
      <c r="BD121" s="1">
        <f t="shared" si="29"/>
        <v>1</v>
      </c>
    </row>
    <row r="122" spans="1:56" hidden="1" x14ac:dyDescent="0.25">
      <c r="A122" s="60" t="s">
        <v>85</v>
      </c>
      <c r="B122" s="61" t="s">
        <v>74</v>
      </c>
      <c r="C122" s="62" t="s">
        <v>64</v>
      </c>
      <c r="D122" s="63" t="s">
        <v>65</v>
      </c>
      <c r="E122" s="60" t="s">
        <v>23</v>
      </c>
      <c r="F122" s="64">
        <v>45.607199999999999</v>
      </c>
      <c r="G122" s="65"/>
      <c r="H122" s="66"/>
      <c r="I122" s="66"/>
      <c r="J122" s="65"/>
      <c r="K122" s="65"/>
      <c r="L122" s="65"/>
      <c r="M122" s="65"/>
      <c r="N122" s="65"/>
      <c r="O122" s="66"/>
      <c r="P122" s="66"/>
      <c r="Q122" s="65"/>
      <c r="R122" s="65"/>
      <c r="S122" s="65"/>
      <c r="T122" s="65"/>
      <c r="U122" s="65"/>
      <c r="V122" s="66"/>
      <c r="W122" s="66"/>
      <c r="X122" s="65"/>
      <c r="Y122" s="65"/>
      <c r="Z122" s="65"/>
      <c r="AA122" s="65"/>
      <c r="AB122" s="65"/>
      <c r="AC122" s="66"/>
      <c r="AD122" s="66"/>
      <c r="AE122" s="65"/>
      <c r="AF122" s="65"/>
      <c r="AG122" s="65"/>
      <c r="AH122" s="65"/>
      <c r="AI122" s="65"/>
      <c r="AJ122" s="66"/>
      <c r="AK122" s="66"/>
      <c r="AL122" s="67">
        <f t="shared" si="58"/>
        <v>0</v>
      </c>
      <c r="AM122" s="67">
        <f t="shared" si="59"/>
        <v>0</v>
      </c>
      <c r="AN122" s="68">
        <v>0.01</v>
      </c>
      <c r="AO122" s="68">
        <v>0.01</v>
      </c>
      <c r="AP122" s="68">
        <f t="shared" si="60"/>
        <v>1</v>
      </c>
      <c r="AQ122" s="68">
        <f t="shared" si="61"/>
        <v>0</v>
      </c>
      <c r="AR122" s="68">
        <f t="shared" si="62"/>
        <v>0</v>
      </c>
      <c r="AS122" s="68">
        <f t="shared" si="63"/>
        <v>0</v>
      </c>
      <c r="AT122" s="64">
        <f t="shared" si="64"/>
        <v>1</v>
      </c>
      <c r="AU122" s="64">
        <f t="shared" si="65"/>
        <v>0.66666666666666663</v>
      </c>
      <c r="AV122" s="69">
        <v>0.85</v>
      </c>
      <c r="AW122" s="69">
        <v>0.85</v>
      </c>
      <c r="AX122" s="69">
        <v>1.1000000000000001</v>
      </c>
      <c r="AY122" s="69">
        <f t="shared" si="66"/>
        <v>0</v>
      </c>
      <c r="AZ122" s="69">
        <f t="shared" si="67"/>
        <v>0</v>
      </c>
      <c r="BA122" s="69">
        <f t="shared" si="68"/>
        <v>0</v>
      </c>
      <c r="BB122" s="69">
        <f t="shared" si="69"/>
        <v>0</v>
      </c>
      <c r="BC122" s="69">
        <f t="shared" si="70"/>
        <v>0</v>
      </c>
      <c r="BD122" s="1">
        <f t="shared" si="29"/>
        <v>1</v>
      </c>
    </row>
    <row r="123" spans="1:56" hidden="1" x14ac:dyDescent="0.25">
      <c r="A123" s="60" t="s">
        <v>85</v>
      </c>
      <c r="B123" s="61" t="s">
        <v>75</v>
      </c>
      <c r="C123" s="62" t="s">
        <v>64</v>
      </c>
      <c r="D123" s="63" t="s">
        <v>65</v>
      </c>
      <c r="E123" s="60" t="s">
        <v>20</v>
      </c>
      <c r="F123" s="64">
        <v>45.607199999999999</v>
      </c>
      <c r="G123" s="65"/>
      <c r="H123" s="66"/>
      <c r="I123" s="66"/>
      <c r="J123" s="65"/>
      <c r="K123" s="65"/>
      <c r="L123" s="65"/>
      <c r="M123" s="65"/>
      <c r="N123" s="65"/>
      <c r="O123" s="66"/>
      <c r="P123" s="66"/>
      <c r="Q123" s="65"/>
      <c r="R123" s="65"/>
      <c r="S123" s="65"/>
      <c r="T123" s="65"/>
      <c r="U123" s="65"/>
      <c r="V123" s="66"/>
      <c r="W123" s="66"/>
      <c r="X123" s="65"/>
      <c r="Y123" s="65"/>
      <c r="Z123" s="65"/>
      <c r="AA123" s="65"/>
      <c r="AB123" s="65"/>
      <c r="AC123" s="66"/>
      <c r="AD123" s="66"/>
      <c r="AE123" s="65"/>
      <c r="AF123" s="65"/>
      <c r="AG123" s="65"/>
      <c r="AH123" s="65"/>
      <c r="AI123" s="65"/>
      <c r="AJ123" s="66"/>
      <c r="AK123" s="66"/>
      <c r="AL123" s="67">
        <f t="shared" si="58"/>
        <v>0</v>
      </c>
      <c r="AM123" s="67">
        <f t="shared" si="59"/>
        <v>0</v>
      </c>
      <c r="AN123" s="68">
        <v>0.01</v>
      </c>
      <c r="AO123" s="68">
        <v>0.01</v>
      </c>
      <c r="AP123" s="68">
        <f t="shared" si="60"/>
        <v>1</v>
      </c>
      <c r="AQ123" s="68">
        <f t="shared" si="61"/>
        <v>0</v>
      </c>
      <c r="AR123" s="68">
        <f t="shared" si="62"/>
        <v>0</v>
      </c>
      <c r="AS123" s="68">
        <f t="shared" si="63"/>
        <v>0</v>
      </c>
      <c r="AT123" s="64">
        <f t="shared" si="64"/>
        <v>1</v>
      </c>
      <c r="AU123" s="64">
        <f t="shared" si="65"/>
        <v>0.66666666666666663</v>
      </c>
      <c r="AV123" s="69">
        <v>0.85</v>
      </c>
      <c r="AW123" s="69">
        <v>0.85</v>
      </c>
      <c r="AX123" s="69">
        <v>1.1000000000000001</v>
      </c>
      <c r="AY123" s="69">
        <f t="shared" si="66"/>
        <v>0</v>
      </c>
      <c r="AZ123" s="69">
        <f t="shared" si="67"/>
        <v>0</v>
      </c>
      <c r="BA123" s="69">
        <f t="shared" si="68"/>
        <v>0</v>
      </c>
      <c r="BB123" s="69">
        <f t="shared" si="69"/>
        <v>0</v>
      </c>
      <c r="BC123" s="69">
        <f t="shared" si="70"/>
        <v>0</v>
      </c>
      <c r="BD123" s="1">
        <f t="shared" si="29"/>
        <v>1</v>
      </c>
    </row>
    <row r="124" spans="1:56" hidden="1" x14ac:dyDescent="0.25">
      <c r="A124" s="60" t="s">
        <v>85</v>
      </c>
      <c r="B124" s="61" t="s">
        <v>76</v>
      </c>
      <c r="C124" s="62" t="s">
        <v>64</v>
      </c>
      <c r="D124" s="63" t="s">
        <v>65</v>
      </c>
      <c r="E124" s="60" t="s">
        <v>20</v>
      </c>
      <c r="F124" s="64">
        <v>45.607199999999999</v>
      </c>
      <c r="G124" s="65"/>
      <c r="H124" s="66"/>
      <c r="I124" s="66"/>
      <c r="J124" s="65"/>
      <c r="K124" s="65"/>
      <c r="L124" s="65"/>
      <c r="M124" s="65"/>
      <c r="N124" s="65"/>
      <c r="O124" s="66"/>
      <c r="P124" s="66"/>
      <c r="Q124" s="65"/>
      <c r="R124" s="65"/>
      <c r="S124" s="65"/>
      <c r="T124" s="65"/>
      <c r="U124" s="65"/>
      <c r="V124" s="66"/>
      <c r="W124" s="66"/>
      <c r="X124" s="65"/>
      <c r="Y124" s="65"/>
      <c r="Z124" s="65"/>
      <c r="AA124" s="65"/>
      <c r="AB124" s="65"/>
      <c r="AC124" s="66"/>
      <c r="AD124" s="66"/>
      <c r="AE124" s="65"/>
      <c r="AF124" s="65"/>
      <c r="AG124" s="65"/>
      <c r="AH124" s="65"/>
      <c r="AI124" s="65"/>
      <c r="AJ124" s="66"/>
      <c r="AK124" s="66"/>
      <c r="AL124" s="67">
        <f t="shared" si="58"/>
        <v>0</v>
      </c>
      <c r="AM124" s="67">
        <f t="shared" si="59"/>
        <v>0</v>
      </c>
      <c r="AN124" s="68">
        <v>0.01</v>
      </c>
      <c r="AO124" s="68">
        <v>0.01</v>
      </c>
      <c r="AP124" s="68">
        <f t="shared" si="60"/>
        <v>1</v>
      </c>
      <c r="AQ124" s="68">
        <f t="shared" si="61"/>
        <v>0</v>
      </c>
      <c r="AR124" s="68">
        <f t="shared" si="62"/>
        <v>0</v>
      </c>
      <c r="AS124" s="68">
        <f t="shared" si="63"/>
        <v>0</v>
      </c>
      <c r="AT124" s="64">
        <f t="shared" si="64"/>
        <v>1</v>
      </c>
      <c r="AU124" s="64">
        <f t="shared" si="65"/>
        <v>0.66666666666666663</v>
      </c>
      <c r="AV124" s="69">
        <v>1.2</v>
      </c>
      <c r="AW124" s="69">
        <v>0.85</v>
      </c>
      <c r="AX124" s="69">
        <v>1.1000000000000001</v>
      </c>
      <c r="AY124" s="69">
        <f t="shared" si="66"/>
        <v>0</v>
      </c>
      <c r="AZ124" s="69">
        <f t="shared" si="67"/>
        <v>0</v>
      </c>
      <c r="BA124" s="69">
        <f t="shared" si="68"/>
        <v>0</v>
      </c>
      <c r="BB124" s="69">
        <f t="shared" si="69"/>
        <v>0</v>
      </c>
      <c r="BC124" s="69">
        <f t="shared" si="70"/>
        <v>0</v>
      </c>
      <c r="BD124" s="1">
        <f t="shared" si="29"/>
        <v>1</v>
      </c>
    </row>
    <row r="125" spans="1:56" hidden="1" x14ac:dyDescent="0.25">
      <c r="A125" s="60" t="s">
        <v>85</v>
      </c>
      <c r="B125" s="61" t="s">
        <v>77</v>
      </c>
      <c r="C125" s="62" t="s">
        <v>64</v>
      </c>
      <c r="D125" s="63" t="s">
        <v>65</v>
      </c>
      <c r="E125" s="60" t="s">
        <v>20</v>
      </c>
      <c r="F125" s="64">
        <v>45.607199999999999</v>
      </c>
      <c r="G125" s="65"/>
      <c r="H125" s="66"/>
      <c r="I125" s="66"/>
      <c r="J125" s="65"/>
      <c r="K125" s="65"/>
      <c r="L125" s="65"/>
      <c r="M125" s="65"/>
      <c r="N125" s="65"/>
      <c r="O125" s="66"/>
      <c r="P125" s="66"/>
      <c r="Q125" s="65"/>
      <c r="R125" s="65"/>
      <c r="S125" s="65"/>
      <c r="T125" s="65"/>
      <c r="U125" s="65"/>
      <c r="V125" s="66"/>
      <c r="W125" s="66"/>
      <c r="X125" s="65"/>
      <c r="Y125" s="65"/>
      <c r="Z125" s="65"/>
      <c r="AA125" s="65"/>
      <c r="AB125" s="65"/>
      <c r="AC125" s="66"/>
      <c r="AD125" s="66"/>
      <c r="AE125" s="65"/>
      <c r="AF125" s="65"/>
      <c r="AG125" s="65"/>
      <c r="AH125" s="65"/>
      <c r="AI125" s="65"/>
      <c r="AJ125" s="66"/>
      <c r="AK125" s="66"/>
      <c r="AL125" s="67">
        <f t="shared" si="58"/>
        <v>0</v>
      </c>
      <c r="AM125" s="67">
        <f t="shared" si="59"/>
        <v>0</v>
      </c>
      <c r="AN125" s="68">
        <v>0.01</v>
      </c>
      <c r="AO125" s="68">
        <v>0.01</v>
      </c>
      <c r="AP125" s="68">
        <f t="shared" si="60"/>
        <v>1</v>
      </c>
      <c r="AQ125" s="68">
        <f t="shared" si="61"/>
        <v>0</v>
      </c>
      <c r="AR125" s="68">
        <f t="shared" si="62"/>
        <v>0</v>
      </c>
      <c r="AS125" s="68">
        <f t="shared" si="63"/>
        <v>0</v>
      </c>
      <c r="AT125" s="64">
        <f t="shared" si="64"/>
        <v>1</v>
      </c>
      <c r="AU125" s="64">
        <f t="shared" si="65"/>
        <v>0.66666666666666663</v>
      </c>
      <c r="AV125" s="69">
        <v>1.2</v>
      </c>
      <c r="AW125" s="69">
        <v>0.85</v>
      </c>
      <c r="AX125" s="69">
        <v>1.1000000000000001</v>
      </c>
      <c r="AY125" s="69">
        <f t="shared" si="66"/>
        <v>0</v>
      </c>
      <c r="AZ125" s="69">
        <f t="shared" si="67"/>
        <v>0</v>
      </c>
      <c r="BA125" s="69">
        <f t="shared" si="68"/>
        <v>0</v>
      </c>
      <c r="BB125" s="69">
        <f t="shared" si="69"/>
        <v>0</v>
      </c>
      <c r="BC125" s="69">
        <f t="shared" si="70"/>
        <v>0</v>
      </c>
      <c r="BD125" s="1">
        <f t="shared" si="29"/>
        <v>1</v>
      </c>
    </row>
    <row r="126" spans="1:56" hidden="1" x14ac:dyDescent="0.25">
      <c r="A126" s="60" t="s">
        <v>85</v>
      </c>
      <c r="B126" s="61" t="s">
        <v>78</v>
      </c>
      <c r="C126" s="62" t="s">
        <v>64</v>
      </c>
      <c r="D126" s="63" t="s">
        <v>65</v>
      </c>
      <c r="E126" s="60" t="s">
        <v>20</v>
      </c>
      <c r="F126" s="64">
        <v>45.607199999999999</v>
      </c>
      <c r="G126" s="65"/>
      <c r="H126" s="66"/>
      <c r="I126" s="66"/>
      <c r="J126" s="65"/>
      <c r="K126" s="65"/>
      <c r="L126" s="65"/>
      <c r="M126" s="65"/>
      <c r="N126" s="65"/>
      <c r="O126" s="66"/>
      <c r="P126" s="66"/>
      <c r="Q126" s="65"/>
      <c r="R126" s="65"/>
      <c r="S126" s="65"/>
      <c r="T126" s="65"/>
      <c r="U126" s="65"/>
      <c r="V126" s="66"/>
      <c r="W126" s="66"/>
      <c r="X126" s="65"/>
      <c r="Y126" s="65"/>
      <c r="Z126" s="65"/>
      <c r="AA126" s="65"/>
      <c r="AB126" s="65"/>
      <c r="AC126" s="66"/>
      <c r="AD126" s="66"/>
      <c r="AE126" s="65"/>
      <c r="AF126" s="65"/>
      <c r="AG126" s="65"/>
      <c r="AH126" s="65"/>
      <c r="AI126" s="65"/>
      <c r="AJ126" s="66"/>
      <c r="AK126" s="66"/>
      <c r="AL126" s="67">
        <f t="shared" si="58"/>
        <v>0</v>
      </c>
      <c r="AM126" s="67">
        <f t="shared" si="59"/>
        <v>0</v>
      </c>
      <c r="AN126" s="68">
        <v>0.01</v>
      </c>
      <c r="AO126" s="68">
        <v>0.01</v>
      </c>
      <c r="AP126" s="68">
        <f t="shared" si="60"/>
        <v>1</v>
      </c>
      <c r="AQ126" s="68">
        <f t="shared" si="61"/>
        <v>0</v>
      </c>
      <c r="AR126" s="68">
        <f t="shared" si="62"/>
        <v>0</v>
      </c>
      <c r="AS126" s="68">
        <f t="shared" si="63"/>
        <v>0</v>
      </c>
      <c r="AT126" s="64">
        <f t="shared" si="64"/>
        <v>1</v>
      </c>
      <c r="AU126" s="64">
        <f t="shared" si="65"/>
        <v>0.66666666666666663</v>
      </c>
      <c r="AV126" s="69">
        <v>1.2</v>
      </c>
      <c r="AW126" s="69">
        <v>0.85</v>
      </c>
      <c r="AX126" s="69">
        <v>1.1000000000000001</v>
      </c>
      <c r="AY126" s="69">
        <f t="shared" si="66"/>
        <v>0</v>
      </c>
      <c r="AZ126" s="69">
        <f t="shared" si="67"/>
        <v>0</v>
      </c>
      <c r="BA126" s="69">
        <f t="shared" si="68"/>
        <v>0</v>
      </c>
      <c r="BB126" s="69">
        <f t="shared" si="69"/>
        <v>0</v>
      </c>
      <c r="BC126" s="69">
        <f t="shared" si="70"/>
        <v>0</v>
      </c>
      <c r="BD126" s="1">
        <f t="shared" si="29"/>
        <v>1</v>
      </c>
    </row>
    <row r="127" spans="1:56" hidden="1" x14ac:dyDescent="0.25">
      <c r="A127" s="60" t="s">
        <v>85</v>
      </c>
      <c r="B127" s="61" t="s">
        <v>79</v>
      </c>
      <c r="C127" s="62" t="s">
        <v>64</v>
      </c>
      <c r="D127" s="63" t="s">
        <v>65</v>
      </c>
      <c r="E127" s="60" t="s">
        <v>20</v>
      </c>
      <c r="F127" s="64">
        <v>45.607199999999999</v>
      </c>
      <c r="G127" s="65"/>
      <c r="H127" s="66"/>
      <c r="I127" s="66"/>
      <c r="J127" s="65"/>
      <c r="K127" s="65"/>
      <c r="L127" s="65"/>
      <c r="M127" s="65"/>
      <c r="N127" s="65"/>
      <c r="O127" s="66"/>
      <c r="P127" s="66"/>
      <c r="Q127" s="65"/>
      <c r="R127" s="65"/>
      <c r="S127" s="65"/>
      <c r="T127" s="65"/>
      <c r="U127" s="65"/>
      <c r="V127" s="66"/>
      <c r="W127" s="66"/>
      <c r="X127" s="65"/>
      <c r="Y127" s="65"/>
      <c r="Z127" s="65"/>
      <c r="AA127" s="65"/>
      <c r="AB127" s="65"/>
      <c r="AC127" s="66"/>
      <c r="AD127" s="66"/>
      <c r="AE127" s="65"/>
      <c r="AF127" s="65"/>
      <c r="AG127" s="65"/>
      <c r="AH127" s="65"/>
      <c r="AI127" s="65"/>
      <c r="AJ127" s="66"/>
      <c r="AK127" s="66"/>
      <c r="AL127" s="67">
        <f t="shared" si="58"/>
        <v>0</v>
      </c>
      <c r="AM127" s="67">
        <f t="shared" si="59"/>
        <v>0</v>
      </c>
      <c r="AN127" s="68">
        <v>0.01</v>
      </c>
      <c r="AO127" s="68">
        <v>0.01</v>
      </c>
      <c r="AP127" s="68">
        <f t="shared" si="60"/>
        <v>1</v>
      </c>
      <c r="AQ127" s="68">
        <f t="shared" si="61"/>
        <v>0</v>
      </c>
      <c r="AR127" s="68">
        <f t="shared" si="62"/>
        <v>0</v>
      </c>
      <c r="AS127" s="68">
        <f t="shared" si="63"/>
        <v>0</v>
      </c>
      <c r="AT127" s="64">
        <f t="shared" si="64"/>
        <v>1</v>
      </c>
      <c r="AU127" s="64">
        <f t="shared" si="65"/>
        <v>0.66666666666666663</v>
      </c>
      <c r="AV127" s="69">
        <v>1.2</v>
      </c>
      <c r="AW127" s="69">
        <v>0.85</v>
      </c>
      <c r="AX127" s="69">
        <v>1.1000000000000001</v>
      </c>
      <c r="AY127" s="69">
        <f t="shared" si="66"/>
        <v>0</v>
      </c>
      <c r="AZ127" s="69">
        <f t="shared" si="67"/>
        <v>0</v>
      </c>
      <c r="BA127" s="69">
        <f t="shared" si="68"/>
        <v>0</v>
      </c>
      <c r="BB127" s="69">
        <f t="shared" si="69"/>
        <v>0</v>
      </c>
      <c r="BC127" s="69">
        <f t="shared" si="70"/>
        <v>0</v>
      </c>
      <c r="BD127" s="1">
        <f t="shared" si="29"/>
        <v>1</v>
      </c>
    </row>
    <row r="128" spans="1:56" hidden="1" x14ac:dyDescent="0.25">
      <c r="A128" s="60" t="s">
        <v>85</v>
      </c>
      <c r="B128" s="61" t="s">
        <v>80</v>
      </c>
      <c r="C128" s="62" t="s">
        <v>64</v>
      </c>
      <c r="D128" s="63" t="s">
        <v>65</v>
      </c>
      <c r="E128" s="60" t="s">
        <v>20</v>
      </c>
      <c r="F128" s="64">
        <v>45.607199999999999</v>
      </c>
      <c r="G128" s="65"/>
      <c r="H128" s="66"/>
      <c r="I128" s="66"/>
      <c r="J128" s="65"/>
      <c r="K128" s="65"/>
      <c r="L128" s="65"/>
      <c r="M128" s="65"/>
      <c r="N128" s="65"/>
      <c r="O128" s="66"/>
      <c r="P128" s="66"/>
      <c r="Q128" s="65"/>
      <c r="R128" s="65"/>
      <c r="S128" s="65"/>
      <c r="T128" s="65"/>
      <c r="U128" s="65"/>
      <c r="V128" s="66"/>
      <c r="W128" s="66"/>
      <c r="X128" s="65"/>
      <c r="Y128" s="65"/>
      <c r="Z128" s="65"/>
      <c r="AA128" s="65"/>
      <c r="AB128" s="65"/>
      <c r="AC128" s="66"/>
      <c r="AD128" s="66"/>
      <c r="AE128" s="65"/>
      <c r="AF128" s="65"/>
      <c r="AG128" s="65"/>
      <c r="AH128" s="65"/>
      <c r="AI128" s="65"/>
      <c r="AJ128" s="66"/>
      <c r="AK128" s="66"/>
      <c r="AL128" s="67">
        <f t="shared" si="58"/>
        <v>0</v>
      </c>
      <c r="AM128" s="67">
        <f t="shared" si="59"/>
        <v>0</v>
      </c>
      <c r="AN128" s="68">
        <v>0.01</v>
      </c>
      <c r="AO128" s="68">
        <v>0.01</v>
      </c>
      <c r="AP128" s="68">
        <f t="shared" si="60"/>
        <v>1</v>
      </c>
      <c r="AQ128" s="68">
        <f t="shared" si="61"/>
        <v>0</v>
      </c>
      <c r="AR128" s="68">
        <f t="shared" si="62"/>
        <v>0</v>
      </c>
      <c r="AS128" s="68">
        <f t="shared" si="63"/>
        <v>0</v>
      </c>
      <c r="AT128" s="64">
        <f t="shared" si="64"/>
        <v>1</v>
      </c>
      <c r="AU128" s="64">
        <f t="shared" si="65"/>
        <v>0.66666666666666663</v>
      </c>
      <c r="AV128" s="69">
        <v>1.2</v>
      </c>
      <c r="AW128" s="69">
        <v>0.85</v>
      </c>
      <c r="AX128" s="69">
        <v>1.1000000000000001</v>
      </c>
      <c r="AY128" s="69">
        <f t="shared" si="66"/>
        <v>0</v>
      </c>
      <c r="AZ128" s="69">
        <f t="shared" si="67"/>
        <v>0</v>
      </c>
      <c r="BA128" s="69">
        <f t="shared" si="68"/>
        <v>0</v>
      </c>
      <c r="BB128" s="69">
        <f t="shared" si="69"/>
        <v>0</v>
      </c>
      <c r="BC128" s="69">
        <f t="shared" si="70"/>
        <v>0</v>
      </c>
      <c r="BD128" s="1">
        <f t="shared" si="29"/>
        <v>1</v>
      </c>
    </row>
    <row r="129" spans="1:57" hidden="1" x14ac:dyDescent="0.25">
      <c r="A129" s="60" t="s">
        <v>85</v>
      </c>
      <c r="B129" s="61" t="s">
        <v>81</v>
      </c>
      <c r="C129" s="62" t="s">
        <v>64</v>
      </c>
      <c r="D129" s="63" t="s">
        <v>65</v>
      </c>
      <c r="E129" s="60" t="s">
        <v>23</v>
      </c>
      <c r="F129" s="64">
        <v>45.607199999999999</v>
      </c>
      <c r="G129" s="65"/>
      <c r="H129" s="66"/>
      <c r="I129" s="66"/>
      <c r="J129" s="65"/>
      <c r="K129" s="65"/>
      <c r="L129" s="65"/>
      <c r="M129" s="65"/>
      <c r="N129" s="65"/>
      <c r="O129" s="66"/>
      <c r="P129" s="66"/>
      <c r="Q129" s="65"/>
      <c r="R129" s="65"/>
      <c r="S129" s="65"/>
      <c r="T129" s="65"/>
      <c r="U129" s="65"/>
      <c r="V129" s="66"/>
      <c r="W129" s="66"/>
      <c r="X129" s="65"/>
      <c r="Y129" s="65"/>
      <c r="Z129" s="65"/>
      <c r="AA129" s="65"/>
      <c r="AB129" s="65"/>
      <c r="AC129" s="66"/>
      <c r="AD129" s="66"/>
      <c r="AE129" s="65"/>
      <c r="AF129" s="65"/>
      <c r="AG129" s="65"/>
      <c r="AH129" s="65"/>
      <c r="AI129" s="65"/>
      <c r="AJ129" s="66"/>
      <c r="AK129" s="66"/>
      <c r="AL129" s="67">
        <f t="shared" si="58"/>
        <v>0</v>
      </c>
      <c r="AM129" s="67">
        <f t="shared" si="59"/>
        <v>0</v>
      </c>
      <c r="AN129" s="68">
        <v>0.01</v>
      </c>
      <c r="AO129" s="68">
        <v>0.01</v>
      </c>
      <c r="AP129" s="68">
        <f t="shared" si="60"/>
        <v>1</v>
      </c>
      <c r="AQ129" s="68">
        <f t="shared" si="61"/>
        <v>0</v>
      </c>
      <c r="AR129" s="68">
        <f t="shared" si="62"/>
        <v>0</v>
      </c>
      <c r="AS129" s="68">
        <f t="shared" si="63"/>
        <v>0</v>
      </c>
      <c r="AT129" s="64">
        <f t="shared" si="64"/>
        <v>1</v>
      </c>
      <c r="AU129" s="64">
        <f t="shared" si="65"/>
        <v>0.66666666666666663</v>
      </c>
      <c r="AV129" s="69">
        <v>1.2</v>
      </c>
      <c r="AW129" s="69">
        <v>0.85</v>
      </c>
      <c r="AX129" s="69">
        <v>1.1000000000000001</v>
      </c>
      <c r="AY129" s="69">
        <f t="shared" si="66"/>
        <v>0</v>
      </c>
      <c r="AZ129" s="69">
        <f t="shared" si="67"/>
        <v>0</v>
      </c>
      <c r="BA129" s="69">
        <f t="shared" si="68"/>
        <v>0</v>
      </c>
      <c r="BB129" s="69">
        <f t="shared" si="69"/>
        <v>0</v>
      </c>
      <c r="BC129" s="69">
        <f t="shared" si="70"/>
        <v>0</v>
      </c>
      <c r="BD129" s="1">
        <f t="shared" si="29"/>
        <v>1</v>
      </c>
    </row>
    <row r="130" spans="1:57" hidden="1" x14ac:dyDescent="0.25">
      <c r="A130" s="60" t="s">
        <v>85</v>
      </c>
      <c r="B130" s="61" t="s">
        <v>82</v>
      </c>
      <c r="C130" s="62" t="s">
        <v>64</v>
      </c>
      <c r="D130" s="63" t="s">
        <v>65</v>
      </c>
      <c r="E130" s="60" t="s">
        <v>23</v>
      </c>
      <c r="F130" s="64">
        <v>45.607199999999999</v>
      </c>
      <c r="G130" s="65"/>
      <c r="H130" s="66"/>
      <c r="I130" s="66"/>
      <c r="J130" s="65"/>
      <c r="K130" s="65"/>
      <c r="L130" s="65"/>
      <c r="M130" s="65"/>
      <c r="N130" s="65"/>
      <c r="O130" s="66"/>
      <c r="P130" s="66"/>
      <c r="Q130" s="65"/>
      <c r="R130" s="65"/>
      <c r="S130" s="65"/>
      <c r="T130" s="65"/>
      <c r="U130" s="65"/>
      <c r="V130" s="66"/>
      <c r="W130" s="66"/>
      <c r="X130" s="65"/>
      <c r="Y130" s="65"/>
      <c r="Z130" s="65"/>
      <c r="AA130" s="65"/>
      <c r="AB130" s="65"/>
      <c r="AC130" s="66"/>
      <c r="AD130" s="66"/>
      <c r="AE130" s="65"/>
      <c r="AF130" s="65"/>
      <c r="AG130" s="65"/>
      <c r="AH130" s="65"/>
      <c r="AI130" s="65"/>
      <c r="AJ130" s="66"/>
      <c r="AK130" s="66"/>
      <c r="AL130" s="67">
        <f t="shared" si="58"/>
        <v>0</v>
      </c>
      <c r="AM130" s="67">
        <f t="shared" si="59"/>
        <v>0</v>
      </c>
      <c r="AN130" s="68">
        <v>0.01</v>
      </c>
      <c r="AO130" s="68">
        <v>0.01</v>
      </c>
      <c r="AP130" s="68">
        <f t="shared" si="60"/>
        <v>1</v>
      </c>
      <c r="AQ130" s="68">
        <f t="shared" si="61"/>
        <v>0</v>
      </c>
      <c r="AR130" s="68">
        <f t="shared" si="62"/>
        <v>0</v>
      </c>
      <c r="AS130" s="68">
        <f t="shared" si="63"/>
        <v>0</v>
      </c>
      <c r="AT130" s="64">
        <f t="shared" si="64"/>
        <v>1</v>
      </c>
      <c r="AU130" s="64">
        <f t="shared" si="65"/>
        <v>0.66666666666666663</v>
      </c>
      <c r="AV130" s="69">
        <v>0.85</v>
      </c>
      <c r="AW130" s="69">
        <v>0.85</v>
      </c>
      <c r="AX130" s="69">
        <v>1.1000000000000001</v>
      </c>
      <c r="AY130" s="69">
        <f t="shared" si="66"/>
        <v>0</v>
      </c>
      <c r="AZ130" s="69">
        <f t="shared" si="67"/>
        <v>0</v>
      </c>
      <c r="BA130" s="69">
        <f t="shared" si="68"/>
        <v>0</v>
      </c>
      <c r="BB130" s="69">
        <f t="shared" si="69"/>
        <v>0</v>
      </c>
      <c r="BC130" s="69">
        <f t="shared" si="70"/>
        <v>0</v>
      </c>
      <c r="BD130" s="1">
        <f t="shared" ref="BD130:BD193" si="71">IF(_xlfn.XLOOKUP(A130,$F$2:$F$17,$E$2:$E$17,"")="+",1,0)</f>
        <v>1</v>
      </c>
    </row>
    <row r="131" spans="1:57" hidden="1" x14ac:dyDescent="0.25">
      <c r="B131" s="70"/>
      <c r="C131" s="71"/>
      <c r="D131" s="71"/>
      <c r="E131" s="71"/>
      <c r="F131" s="71"/>
      <c r="G131" s="72">
        <f t="shared" ref="G131:AK131" si="72">COUNTA(G113:G130)</f>
        <v>0</v>
      </c>
      <c r="H131" s="72">
        <f t="shared" si="72"/>
        <v>0</v>
      </c>
      <c r="I131" s="72">
        <f t="shared" si="72"/>
        <v>0</v>
      </c>
      <c r="J131" s="72">
        <f t="shared" si="72"/>
        <v>0</v>
      </c>
      <c r="K131" s="72">
        <f t="shared" si="72"/>
        <v>0</v>
      </c>
      <c r="L131" s="72">
        <f t="shared" si="72"/>
        <v>0</v>
      </c>
      <c r="M131" s="72">
        <f t="shared" si="72"/>
        <v>0</v>
      </c>
      <c r="N131" s="72">
        <f t="shared" si="72"/>
        <v>0</v>
      </c>
      <c r="O131" s="72">
        <f t="shared" si="72"/>
        <v>0</v>
      </c>
      <c r="P131" s="72">
        <f t="shared" si="72"/>
        <v>0</v>
      </c>
      <c r="Q131" s="72">
        <f t="shared" si="72"/>
        <v>0</v>
      </c>
      <c r="R131" s="72">
        <f t="shared" si="72"/>
        <v>0</v>
      </c>
      <c r="S131" s="72">
        <f t="shared" si="72"/>
        <v>0</v>
      </c>
      <c r="T131" s="72">
        <f t="shared" si="72"/>
        <v>0</v>
      </c>
      <c r="U131" s="72">
        <f t="shared" si="72"/>
        <v>0</v>
      </c>
      <c r="V131" s="72">
        <f t="shared" si="72"/>
        <v>0</v>
      </c>
      <c r="W131" s="72">
        <f t="shared" si="72"/>
        <v>0</v>
      </c>
      <c r="X131" s="65">
        <f t="shared" si="72"/>
        <v>0</v>
      </c>
      <c r="Y131" s="72">
        <f t="shared" si="72"/>
        <v>0</v>
      </c>
      <c r="Z131" s="72">
        <f t="shared" si="72"/>
        <v>0</v>
      </c>
      <c r="AA131" s="72">
        <f t="shared" si="72"/>
        <v>0</v>
      </c>
      <c r="AB131" s="72">
        <f t="shared" si="72"/>
        <v>0</v>
      </c>
      <c r="AC131" s="72">
        <f t="shared" si="72"/>
        <v>0</v>
      </c>
      <c r="AD131" s="72">
        <f t="shared" si="72"/>
        <v>0</v>
      </c>
      <c r="AE131" s="72">
        <f t="shared" si="72"/>
        <v>0</v>
      </c>
      <c r="AF131" s="72">
        <f t="shared" si="72"/>
        <v>0</v>
      </c>
      <c r="AG131" s="72">
        <f t="shared" si="72"/>
        <v>0</v>
      </c>
      <c r="AH131" s="72">
        <f t="shared" si="72"/>
        <v>0</v>
      </c>
      <c r="AI131" s="72">
        <f t="shared" si="72"/>
        <v>0</v>
      </c>
      <c r="AJ131" s="72">
        <f t="shared" si="72"/>
        <v>0</v>
      </c>
      <c r="AK131" s="72">
        <f t="shared" si="72"/>
        <v>0</v>
      </c>
      <c r="AL131" s="67">
        <f>SUM(AL113:AL130)</f>
        <v>0</v>
      </c>
      <c r="AM131" s="67">
        <f>SUM(AM113:AM130)</f>
        <v>0</v>
      </c>
      <c r="AN131" s="73"/>
      <c r="AO131" s="73"/>
      <c r="AP131" s="73"/>
      <c r="AQ131" s="74">
        <f>SUM(AQ113:AQ130)</f>
        <v>0</v>
      </c>
      <c r="AR131" s="74">
        <f>SUM(AR113:AR130)</f>
        <v>0</v>
      </c>
      <c r="AS131" s="74">
        <f>SUM(AS113:AS130)</f>
        <v>0</v>
      </c>
      <c r="AT131" s="73"/>
      <c r="AU131" s="73"/>
      <c r="AV131" s="69"/>
      <c r="AW131" s="69"/>
      <c r="AX131" s="69"/>
      <c r="AY131" s="75">
        <f>SUM(AY113:AY130)</f>
        <v>0</v>
      </c>
      <c r="AZ131" s="75">
        <f>SUM(AZ113:AZ130)</f>
        <v>0</v>
      </c>
      <c r="BA131" s="75">
        <f>SUM(BA113:BA130)</f>
        <v>0</v>
      </c>
      <c r="BB131" s="75">
        <f>SUM(BB113:BB130)</f>
        <v>0</v>
      </c>
      <c r="BC131" s="75">
        <f>SUM(BC113:BC130)</f>
        <v>0</v>
      </c>
      <c r="BD131" s="1">
        <f t="shared" si="71"/>
        <v>0</v>
      </c>
    </row>
    <row r="132" spans="1:57" s="33" customFormat="1" hidden="1" x14ac:dyDescent="0.25">
      <c r="AL132" s="32"/>
      <c r="AM132" s="32"/>
      <c r="AN132" s="20">
        <f>SUMIF(E113:E130,"NPT",AL113:AL130)</f>
        <v>0</v>
      </c>
      <c r="AO132" s="20">
        <f>SUMIF(E113:E130,"PT",AL113:AL130)</f>
        <v>0</v>
      </c>
      <c r="AP132" s="20"/>
      <c r="AQ132" s="20"/>
      <c r="AR132" s="20"/>
      <c r="AS132" s="20">
        <f>SUMIF(E113:E130,"NPT",AS113:AS130)</f>
        <v>0</v>
      </c>
      <c r="AT132" s="20">
        <f>SUMIF(E113:E130,"PT",AS113:AS130)</f>
        <v>0</v>
      </c>
      <c r="AU132" s="20"/>
      <c r="AV132" s="20"/>
      <c r="AW132" s="20"/>
      <c r="AX132" s="20"/>
      <c r="AZ132" s="76">
        <f>SUMIF(E113:E130,"NPT",AY113:AY130)</f>
        <v>0</v>
      </c>
      <c r="BA132" s="76">
        <f>SUMIF(E113:E130,"PT",AY113:AY130)</f>
        <v>0</v>
      </c>
      <c r="BC132" s="32"/>
      <c r="BD132" s="1">
        <f t="shared" si="71"/>
        <v>0</v>
      </c>
      <c r="BE132" s="1"/>
    </row>
    <row r="133" spans="1:57" s="33" customFormat="1" ht="12" hidden="1" customHeigh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20"/>
      <c r="AO133" s="20"/>
      <c r="BC133" s="32"/>
      <c r="BD133" s="1">
        <f t="shared" si="71"/>
        <v>0</v>
      </c>
    </row>
    <row r="134" spans="1:57" hidden="1" x14ac:dyDescent="0.25">
      <c r="A134" s="42" t="s">
        <v>30</v>
      </c>
      <c r="B134" s="43" t="s">
        <v>86</v>
      </c>
      <c r="C134" s="44" t="s">
        <v>32</v>
      </c>
      <c r="D134" s="44" t="s">
        <v>33</v>
      </c>
      <c r="E134" s="44" t="s">
        <v>34</v>
      </c>
      <c r="F134" s="45" t="s">
        <v>35</v>
      </c>
      <c r="G134" s="46">
        <v>45870</v>
      </c>
      <c r="H134" s="46">
        <v>45871</v>
      </c>
      <c r="I134" s="46">
        <v>45872</v>
      </c>
      <c r="J134" s="46">
        <v>45873</v>
      </c>
      <c r="K134" s="46">
        <v>45874</v>
      </c>
      <c r="L134" s="46">
        <v>45875</v>
      </c>
      <c r="M134" s="46">
        <v>45876</v>
      </c>
      <c r="N134" s="46">
        <v>45877</v>
      </c>
      <c r="O134" s="46">
        <v>45878</v>
      </c>
      <c r="P134" s="46">
        <v>45879</v>
      </c>
      <c r="Q134" s="46">
        <v>45880</v>
      </c>
      <c r="R134" s="46">
        <v>45881</v>
      </c>
      <c r="S134" s="46">
        <v>45882</v>
      </c>
      <c r="T134" s="46">
        <v>45883</v>
      </c>
      <c r="U134" s="46">
        <v>45884</v>
      </c>
      <c r="V134" s="46">
        <v>45885</v>
      </c>
      <c r="W134" s="46">
        <v>45886</v>
      </c>
      <c r="X134" s="46">
        <v>45887</v>
      </c>
      <c r="Y134" s="46">
        <v>45888</v>
      </c>
      <c r="Z134" s="46">
        <v>45889</v>
      </c>
      <c r="AA134" s="46">
        <v>45890</v>
      </c>
      <c r="AB134" s="46">
        <v>45891</v>
      </c>
      <c r="AC134" s="46">
        <v>45892</v>
      </c>
      <c r="AD134" s="46">
        <v>45893</v>
      </c>
      <c r="AE134" s="46">
        <v>45894</v>
      </c>
      <c r="AF134" s="46">
        <v>45895</v>
      </c>
      <c r="AG134" s="46">
        <v>45896</v>
      </c>
      <c r="AH134" s="46">
        <v>45897</v>
      </c>
      <c r="AI134" s="46">
        <v>45898</v>
      </c>
      <c r="AJ134" s="46">
        <v>45899</v>
      </c>
      <c r="AK134" s="46">
        <v>45900</v>
      </c>
      <c r="AL134" s="47" t="s">
        <v>36</v>
      </c>
      <c r="AM134" s="48" t="s">
        <v>37</v>
      </c>
      <c r="AN134" s="49" t="s">
        <v>38</v>
      </c>
      <c r="AO134" s="49" t="s">
        <v>38</v>
      </c>
      <c r="AP134" s="50" t="s">
        <v>39</v>
      </c>
      <c r="AQ134" s="50" t="s">
        <v>40</v>
      </c>
      <c r="AR134" s="50" t="s">
        <v>40</v>
      </c>
      <c r="AS134" s="50" t="s">
        <v>41</v>
      </c>
      <c r="AT134" s="51" t="s">
        <v>42</v>
      </c>
      <c r="AU134" s="51" t="s">
        <v>43</v>
      </c>
      <c r="AV134" s="52" t="s">
        <v>44</v>
      </c>
      <c r="AW134" s="52" t="s">
        <v>45</v>
      </c>
      <c r="AX134" s="52" t="s">
        <v>46</v>
      </c>
      <c r="AY134" s="51" t="s">
        <v>47</v>
      </c>
      <c r="AZ134" s="51" t="s">
        <v>48</v>
      </c>
      <c r="BA134" s="51" t="s">
        <v>49</v>
      </c>
      <c r="BB134" s="51" t="s">
        <v>50</v>
      </c>
      <c r="BC134" s="51" t="s">
        <v>51</v>
      </c>
      <c r="BD134" s="1">
        <f t="shared" si="71"/>
        <v>0</v>
      </c>
    </row>
    <row r="135" spans="1:57" hidden="1" x14ac:dyDescent="0.25">
      <c r="A135" s="53"/>
      <c r="B135" s="54"/>
      <c r="C135" s="55"/>
      <c r="D135" s="55"/>
      <c r="E135" s="55"/>
      <c r="F135" s="55"/>
      <c r="G135" s="56" t="s">
        <v>52</v>
      </c>
      <c r="H135" s="56" t="s">
        <v>53</v>
      </c>
      <c r="I135" s="56" t="s">
        <v>54</v>
      </c>
      <c r="J135" s="56" t="s">
        <v>55</v>
      </c>
      <c r="K135" s="56" t="s">
        <v>56</v>
      </c>
      <c r="L135" s="56" t="s">
        <v>57</v>
      </c>
      <c r="M135" s="56" t="s">
        <v>58</v>
      </c>
      <c r="N135" s="56" t="s">
        <v>52</v>
      </c>
      <c r="O135" s="56" t="s">
        <v>53</v>
      </c>
      <c r="P135" s="56" t="s">
        <v>54</v>
      </c>
      <c r="Q135" s="56" t="s">
        <v>55</v>
      </c>
      <c r="R135" s="56" t="s">
        <v>56</v>
      </c>
      <c r="S135" s="56" t="s">
        <v>57</v>
      </c>
      <c r="T135" s="56" t="s">
        <v>58</v>
      </c>
      <c r="U135" s="56" t="s">
        <v>52</v>
      </c>
      <c r="V135" s="56" t="s">
        <v>53</v>
      </c>
      <c r="W135" s="56" t="s">
        <v>54</v>
      </c>
      <c r="X135" s="56" t="s">
        <v>55</v>
      </c>
      <c r="Y135" s="56" t="s">
        <v>56</v>
      </c>
      <c r="Z135" s="56" t="s">
        <v>57</v>
      </c>
      <c r="AA135" s="56" t="s">
        <v>58</v>
      </c>
      <c r="AB135" s="56" t="s">
        <v>52</v>
      </c>
      <c r="AC135" s="56" t="s">
        <v>53</v>
      </c>
      <c r="AD135" s="56" t="s">
        <v>54</v>
      </c>
      <c r="AE135" s="56" t="s">
        <v>55</v>
      </c>
      <c r="AF135" s="56" t="s">
        <v>56</v>
      </c>
      <c r="AG135" s="56" t="s">
        <v>57</v>
      </c>
      <c r="AH135" s="56" t="s">
        <v>58</v>
      </c>
      <c r="AI135" s="56" t="s">
        <v>52</v>
      </c>
      <c r="AJ135" s="56" t="s">
        <v>53</v>
      </c>
      <c r="AK135" s="56" t="s">
        <v>54</v>
      </c>
      <c r="AL135" s="57"/>
      <c r="AM135" s="58"/>
      <c r="AN135" s="59" t="s">
        <v>59</v>
      </c>
      <c r="AO135" s="59" t="str">
        <f>$C$4</f>
        <v>F 30-50</v>
      </c>
      <c r="AP135" s="59" t="s">
        <v>60</v>
      </c>
      <c r="AQ135" s="59" t="s">
        <v>61</v>
      </c>
      <c r="AR135" s="59" t="s">
        <v>62</v>
      </c>
      <c r="AS135" s="59" t="str">
        <f>$C$4</f>
        <v>F 30-50</v>
      </c>
      <c r="AT135" s="55"/>
      <c r="AU135" s="55"/>
      <c r="AV135" s="55"/>
      <c r="AW135" s="55"/>
      <c r="AX135" s="55"/>
      <c r="AY135" s="55"/>
      <c r="AZ135" s="55"/>
      <c r="BA135" s="55"/>
      <c r="BB135" s="55"/>
      <c r="BC135" s="55"/>
      <c r="BD135" s="1">
        <f t="shared" si="71"/>
        <v>0</v>
      </c>
    </row>
    <row r="136" spans="1:57" hidden="1" x14ac:dyDescent="0.25">
      <c r="A136" s="60" t="s">
        <v>86</v>
      </c>
      <c r="B136" s="61" t="s">
        <v>63</v>
      </c>
      <c r="C136" s="62" t="s">
        <v>64</v>
      </c>
      <c r="D136" s="63" t="s">
        <v>65</v>
      </c>
      <c r="E136" s="60" t="s">
        <v>23</v>
      </c>
      <c r="F136" s="64">
        <v>45.607199999999999</v>
      </c>
      <c r="G136" s="65"/>
      <c r="H136" s="66"/>
      <c r="I136" s="66"/>
      <c r="J136" s="65"/>
      <c r="K136" s="65"/>
      <c r="L136" s="65"/>
      <c r="M136" s="65"/>
      <c r="N136" s="65"/>
      <c r="O136" s="66"/>
      <c r="P136" s="66"/>
      <c r="Q136" s="65"/>
      <c r="R136" s="65"/>
      <c r="S136" s="65"/>
      <c r="T136" s="65"/>
      <c r="U136" s="65"/>
      <c r="V136" s="66"/>
      <c r="W136" s="66"/>
      <c r="X136" s="65"/>
      <c r="Y136" s="65"/>
      <c r="Z136" s="65"/>
      <c r="AA136" s="65"/>
      <c r="AB136" s="65"/>
      <c r="AC136" s="66"/>
      <c r="AD136" s="66"/>
      <c r="AE136" s="65"/>
      <c r="AF136" s="65"/>
      <c r="AG136" s="65"/>
      <c r="AH136" s="65"/>
      <c r="AI136" s="65"/>
      <c r="AJ136" s="66"/>
      <c r="AK136" s="66"/>
      <c r="AL136" s="67">
        <f t="shared" ref="AL136:AL153" si="73">COUNTIF(G136:AK136,"A")</f>
        <v>0</v>
      </c>
      <c r="AM136" s="67">
        <f t="shared" ref="AM136:AM153" si="74">COUNTIF(G136:AK136,"B")</f>
        <v>0</v>
      </c>
      <c r="AN136" s="68">
        <v>0.01</v>
      </c>
      <c r="AO136" s="68">
        <v>0.01</v>
      </c>
      <c r="AP136" s="68">
        <f t="shared" ref="AP136:AP153" si="75">AO136/AN136</f>
        <v>1</v>
      </c>
      <c r="AQ136" s="68">
        <f t="shared" ref="AQ136:AQ153" si="76">+AN136*AL136</f>
        <v>0</v>
      </c>
      <c r="AR136" s="68">
        <f t="shared" ref="AR136:AR153" si="77">AN136*AM136</f>
        <v>0</v>
      </c>
      <c r="AS136" s="68">
        <f t="shared" ref="AS136:AS153" si="78">+AO136*(AL136+AM136)</f>
        <v>0</v>
      </c>
      <c r="AT136" s="64">
        <f t="shared" ref="AT136:AT153" si="79">30/30</f>
        <v>1</v>
      </c>
      <c r="AU136" s="64">
        <f t="shared" ref="AU136:AU153" si="80">20/30</f>
        <v>0.66666666666666663</v>
      </c>
      <c r="AV136" s="69">
        <v>0.85</v>
      </c>
      <c r="AW136" s="69">
        <v>0.85</v>
      </c>
      <c r="AX136" s="69">
        <v>1.1000000000000001</v>
      </c>
      <c r="AY136" s="69">
        <f t="shared" ref="AY136:AY153" si="81">(F136*AL136*AN136*AT136*AV136*AW136*AX136)+(F136*AM136*AN136*AU136*AV136*AW136*AX136)</f>
        <v>0</v>
      </c>
      <c r="AZ136" s="69">
        <f t="shared" ref="AZ136:AZ153" si="82">+AY136*1%</f>
        <v>0</v>
      </c>
      <c r="BA136" s="69">
        <f t="shared" ref="BA136:BA153" si="83">+(AY136+AZ136)*20%</f>
        <v>0</v>
      </c>
      <c r="BB136" s="69">
        <f t="shared" ref="BB136:BB153" si="84">+AY136+AZ136+BA136</f>
        <v>0</v>
      </c>
      <c r="BC136" s="69">
        <f t="shared" ref="BC136:BC153" si="85">+BB136*$BB$8</f>
        <v>0</v>
      </c>
      <c r="BD136" s="1">
        <f t="shared" si="71"/>
        <v>1</v>
      </c>
    </row>
    <row r="137" spans="1:57" hidden="1" x14ac:dyDescent="0.25">
      <c r="A137" s="60" t="s">
        <v>86</v>
      </c>
      <c r="B137" s="61" t="s">
        <v>66</v>
      </c>
      <c r="C137" s="62" t="s">
        <v>64</v>
      </c>
      <c r="D137" s="63" t="s">
        <v>65</v>
      </c>
      <c r="E137" s="60" t="s">
        <v>23</v>
      </c>
      <c r="F137" s="64">
        <v>45.607199999999999</v>
      </c>
      <c r="G137" s="65"/>
      <c r="H137" s="66"/>
      <c r="I137" s="66"/>
      <c r="J137" s="65"/>
      <c r="K137" s="65"/>
      <c r="L137" s="65"/>
      <c r="M137" s="65"/>
      <c r="N137" s="65"/>
      <c r="O137" s="66"/>
      <c r="P137" s="66"/>
      <c r="Q137" s="65"/>
      <c r="R137" s="65"/>
      <c r="S137" s="65"/>
      <c r="T137" s="65"/>
      <c r="U137" s="65"/>
      <c r="V137" s="66"/>
      <c r="W137" s="66"/>
      <c r="X137" s="65"/>
      <c r="Y137" s="65"/>
      <c r="Z137" s="65"/>
      <c r="AA137" s="65"/>
      <c r="AB137" s="65"/>
      <c r="AC137" s="66"/>
      <c r="AD137" s="66"/>
      <c r="AE137" s="65"/>
      <c r="AF137" s="65"/>
      <c r="AG137" s="65"/>
      <c r="AH137" s="65"/>
      <c r="AI137" s="65"/>
      <c r="AJ137" s="66"/>
      <c r="AK137" s="66"/>
      <c r="AL137" s="67">
        <f t="shared" si="73"/>
        <v>0</v>
      </c>
      <c r="AM137" s="67">
        <f t="shared" si="74"/>
        <v>0</v>
      </c>
      <c r="AN137" s="68">
        <v>0.01</v>
      </c>
      <c r="AO137" s="68">
        <v>0.01</v>
      </c>
      <c r="AP137" s="68">
        <f t="shared" si="75"/>
        <v>1</v>
      </c>
      <c r="AQ137" s="68">
        <f t="shared" si="76"/>
        <v>0</v>
      </c>
      <c r="AR137" s="68">
        <f t="shared" si="77"/>
        <v>0</v>
      </c>
      <c r="AS137" s="68">
        <f t="shared" si="78"/>
        <v>0</v>
      </c>
      <c r="AT137" s="64">
        <f t="shared" si="79"/>
        <v>1</v>
      </c>
      <c r="AU137" s="64">
        <f t="shared" si="80"/>
        <v>0.66666666666666663</v>
      </c>
      <c r="AV137" s="69">
        <v>0.85</v>
      </c>
      <c r="AW137" s="69">
        <v>0.85</v>
      </c>
      <c r="AX137" s="69">
        <v>1.1000000000000001</v>
      </c>
      <c r="AY137" s="69">
        <f t="shared" si="81"/>
        <v>0</v>
      </c>
      <c r="AZ137" s="69">
        <f t="shared" si="82"/>
        <v>0</v>
      </c>
      <c r="BA137" s="69">
        <f t="shared" si="83"/>
        <v>0</v>
      </c>
      <c r="BB137" s="69">
        <f t="shared" si="84"/>
        <v>0</v>
      </c>
      <c r="BC137" s="69">
        <f t="shared" si="85"/>
        <v>0</v>
      </c>
      <c r="BD137" s="1">
        <f t="shared" si="71"/>
        <v>1</v>
      </c>
    </row>
    <row r="138" spans="1:57" hidden="1" x14ac:dyDescent="0.25">
      <c r="A138" s="60" t="s">
        <v>86</v>
      </c>
      <c r="B138" s="61" t="s">
        <v>67</v>
      </c>
      <c r="C138" s="62" t="s">
        <v>64</v>
      </c>
      <c r="D138" s="63" t="s">
        <v>65</v>
      </c>
      <c r="E138" s="60" t="s">
        <v>23</v>
      </c>
      <c r="F138" s="64">
        <v>45.607199999999999</v>
      </c>
      <c r="G138" s="65"/>
      <c r="H138" s="66"/>
      <c r="I138" s="66"/>
      <c r="J138" s="65"/>
      <c r="K138" s="65"/>
      <c r="L138" s="65"/>
      <c r="M138" s="65"/>
      <c r="N138" s="65"/>
      <c r="O138" s="66"/>
      <c r="P138" s="66"/>
      <c r="Q138" s="65"/>
      <c r="R138" s="65"/>
      <c r="S138" s="65"/>
      <c r="T138" s="65"/>
      <c r="U138" s="65"/>
      <c r="V138" s="66"/>
      <c r="W138" s="66"/>
      <c r="X138" s="65"/>
      <c r="Y138" s="65"/>
      <c r="Z138" s="65"/>
      <c r="AA138" s="65"/>
      <c r="AB138" s="65"/>
      <c r="AC138" s="66"/>
      <c r="AD138" s="66"/>
      <c r="AE138" s="65"/>
      <c r="AF138" s="65"/>
      <c r="AG138" s="65"/>
      <c r="AH138" s="65"/>
      <c r="AI138" s="65"/>
      <c r="AJ138" s="66"/>
      <c r="AK138" s="66"/>
      <c r="AL138" s="67">
        <f t="shared" si="73"/>
        <v>0</v>
      </c>
      <c r="AM138" s="67">
        <f t="shared" si="74"/>
        <v>0</v>
      </c>
      <c r="AN138" s="68">
        <v>0.01</v>
      </c>
      <c r="AO138" s="68">
        <v>0.01</v>
      </c>
      <c r="AP138" s="68">
        <f t="shared" si="75"/>
        <v>1</v>
      </c>
      <c r="AQ138" s="68">
        <f t="shared" si="76"/>
        <v>0</v>
      </c>
      <c r="AR138" s="68">
        <f t="shared" si="77"/>
        <v>0</v>
      </c>
      <c r="AS138" s="68">
        <f t="shared" si="78"/>
        <v>0</v>
      </c>
      <c r="AT138" s="64">
        <f t="shared" si="79"/>
        <v>1</v>
      </c>
      <c r="AU138" s="64">
        <f t="shared" si="80"/>
        <v>0.66666666666666663</v>
      </c>
      <c r="AV138" s="69">
        <v>0.85</v>
      </c>
      <c r="AW138" s="69">
        <v>0.85</v>
      </c>
      <c r="AX138" s="69">
        <v>1.1000000000000001</v>
      </c>
      <c r="AY138" s="69">
        <f t="shared" si="81"/>
        <v>0</v>
      </c>
      <c r="AZ138" s="69">
        <f t="shared" si="82"/>
        <v>0</v>
      </c>
      <c r="BA138" s="69">
        <f t="shared" si="83"/>
        <v>0</v>
      </c>
      <c r="BB138" s="69">
        <f t="shared" si="84"/>
        <v>0</v>
      </c>
      <c r="BC138" s="69">
        <f t="shared" si="85"/>
        <v>0</v>
      </c>
      <c r="BD138" s="1">
        <f t="shared" si="71"/>
        <v>1</v>
      </c>
    </row>
    <row r="139" spans="1:57" ht="15.75" hidden="1" customHeight="1" x14ac:dyDescent="0.25">
      <c r="A139" s="60" t="s">
        <v>86</v>
      </c>
      <c r="B139" s="61" t="s">
        <v>68</v>
      </c>
      <c r="C139" s="62" t="s">
        <v>64</v>
      </c>
      <c r="D139" s="63" t="s">
        <v>65</v>
      </c>
      <c r="E139" s="60" t="s">
        <v>23</v>
      </c>
      <c r="F139" s="64">
        <v>45.607199999999999</v>
      </c>
      <c r="G139" s="65"/>
      <c r="H139" s="66"/>
      <c r="I139" s="66"/>
      <c r="J139" s="65"/>
      <c r="K139" s="65"/>
      <c r="L139" s="65"/>
      <c r="M139" s="65"/>
      <c r="N139" s="65"/>
      <c r="O139" s="66"/>
      <c r="P139" s="66"/>
      <c r="Q139" s="65"/>
      <c r="R139" s="65"/>
      <c r="S139" s="65"/>
      <c r="T139" s="65"/>
      <c r="U139" s="65"/>
      <c r="V139" s="66"/>
      <c r="W139" s="66"/>
      <c r="X139" s="65"/>
      <c r="Y139" s="65"/>
      <c r="Z139" s="65"/>
      <c r="AA139" s="65"/>
      <c r="AB139" s="65"/>
      <c r="AC139" s="66"/>
      <c r="AD139" s="66"/>
      <c r="AE139" s="65"/>
      <c r="AF139" s="65"/>
      <c r="AG139" s="65"/>
      <c r="AH139" s="65"/>
      <c r="AI139" s="65"/>
      <c r="AJ139" s="66"/>
      <c r="AK139" s="66"/>
      <c r="AL139" s="67">
        <f t="shared" si="73"/>
        <v>0</v>
      </c>
      <c r="AM139" s="67">
        <f t="shared" si="74"/>
        <v>0</v>
      </c>
      <c r="AN139" s="68">
        <v>0.01</v>
      </c>
      <c r="AO139" s="68">
        <v>0.01</v>
      </c>
      <c r="AP139" s="68">
        <f t="shared" si="75"/>
        <v>1</v>
      </c>
      <c r="AQ139" s="68">
        <f t="shared" si="76"/>
        <v>0</v>
      </c>
      <c r="AR139" s="68">
        <f t="shared" si="77"/>
        <v>0</v>
      </c>
      <c r="AS139" s="68">
        <f t="shared" si="78"/>
        <v>0</v>
      </c>
      <c r="AT139" s="64">
        <f t="shared" si="79"/>
        <v>1</v>
      </c>
      <c r="AU139" s="64">
        <f t="shared" si="80"/>
        <v>0.66666666666666663</v>
      </c>
      <c r="AV139" s="69">
        <v>0.85</v>
      </c>
      <c r="AW139" s="69">
        <v>0.85</v>
      </c>
      <c r="AX139" s="69">
        <v>1.1000000000000001</v>
      </c>
      <c r="AY139" s="69">
        <f t="shared" si="81"/>
        <v>0</v>
      </c>
      <c r="AZ139" s="69">
        <f t="shared" si="82"/>
        <v>0</v>
      </c>
      <c r="BA139" s="69">
        <f t="shared" si="83"/>
        <v>0</v>
      </c>
      <c r="BB139" s="69">
        <f t="shared" si="84"/>
        <v>0</v>
      </c>
      <c r="BC139" s="69">
        <f t="shared" si="85"/>
        <v>0</v>
      </c>
      <c r="BD139" s="1">
        <f t="shared" si="71"/>
        <v>1</v>
      </c>
    </row>
    <row r="140" spans="1:57" hidden="1" x14ac:dyDescent="0.25">
      <c r="A140" s="60" t="s">
        <v>86</v>
      </c>
      <c r="B140" s="61" t="s">
        <v>69</v>
      </c>
      <c r="C140" s="62" t="s">
        <v>64</v>
      </c>
      <c r="D140" s="63" t="s">
        <v>65</v>
      </c>
      <c r="E140" s="60" t="s">
        <v>23</v>
      </c>
      <c r="F140" s="64">
        <v>45.607199999999999</v>
      </c>
      <c r="G140" s="65"/>
      <c r="H140" s="66"/>
      <c r="I140" s="66"/>
      <c r="J140" s="65"/>
      <c r="K140" s="65"/>
      <c r="L140" s="65"/>
      <c r="M140" s="65"/>
      <c r="N140" s="65"/>
      <c r="O140" s="66"/>
      <c r="P140" s="66"/>
      <c r="Q140" s="65"/>
      <c r="R140" s="65"/>
      <c r="S140" s="65"/>
      <c r="T140" s="65"/>
      <c r="U140" s="65"/>
      <c r="V140" s="66"/>
      <c r="W140" s="66"/>
      <c r="X140" s="65"/>
      <c r="Y140" s="65"/>
      <c r="Z140" s="65"/>
      <c r="AA140" s="65"/>
      <c r="AB140" s="65"/>
      <c r="AC140" s="66"/>
      <c r="AD140" s="66"/>
      <c r="AE140" s="65"/>
      <c r="AF140" s="65"/>
      <c r="AG140" s="65"/>
      <c r="AH140" s="65"/>
      <c r="AI140" s="65"/>
      <c r="AJ140" s="66"/>
      <c r="AK140" s="66"/>
      <c r="AL140" s="67">
        <f t="shared" si="73"/>
        <v>0</v>
      </c>
      <c r="AM140" s="67">
        <f t="shared" si="74"/>
        <v>0</v>
      </c>
      <c r="AN140" s="68">
        <v>0.01</v>
      </c>
      <c r="AO140" s="68">
        <v>0.01</v>
      </c>
      <c r="AP140" s="68">
        <f t="shared" si="75"/>
        <v>1</v>
      </c>
      <c r="AQ140" s="68">
        <f t="shared" si="76"/>
        <v>0</v>
      </c>
      <c r="AR140" s="68">
        <f t="shared" si="77"/>
        <v>0</v>
      </c>
      <c r="AS140" s="68">
        <f t="shared" si="78"/>
        <v>0</v>
      </c>
      <c r="AT140" s="64">
        <f t="shared" si="79"/>
        <v>1</v>
      </c>
      <c r="AU140" s="64">
        <f t="shared" si="80"/>
        <v>0.66666666666666663</v>
      </c>
      <c r="AV140" s="69">
        <v>0.85</v>
      </c>
      <c r="AW140" s="69">
        <v>0.85</v>
      </c>
      <c r="AX140" s="69">
        <v>1.1000000000000001</v>
      </c>
      <c r="AY140" s="69">
        <f t="shared" si="81"/>
        <v>0</v>
      </c>
      <c r="AZ140" s="69">
        <f t="shared" si="82"/>
        <v>0</v>
      </c>
      <c r="BA140" s="69">
        <f t="shared" si="83"/>
        <v>0</v>
      </c>
      <c r="BB140" s="69">
        <f t="shared" si="84"/>
        <v>0</v>
      </c>
      <c r="BC140" s="69">
        <f t="shared" si="85"/>
        <v>0</v>
      </c>
      <c r="BD140" s="1">
        <f t="shared" si="71"/>
        <v>1</v>
      </c>
    </row>
    <row r="141" spans="1:57" hidden="1" x14ac:dyDescent="0.25">
      <c r="A141" s="60" t="s">
        <v>86</v>
      </c>
      <c r="B141" s="61" t="s">
        <v>70</v>
      </c>
      <c r="C141" s="62" t="s">
        <v>64</v>
      </c>
      <c r="D141" s="63" t="s">
        <v>65</v>
      </c>
      <c r="E141" s="60" t="s">
        <v>23</v>
      </c>
      <c r="F141" s="64">
        <v>45.607199999999999</v>
      </c>
      <c r="G141" s="65"/>
      <c r="H141" s="66"/>
      <c r="I141" s="66"/>
      <c r="J141" s="65"/>
      <c r="K141" s="65"/>
      <c r="L141" s="65"/>
      <c r="M141" s="65"/>
      <c r="N141" s="65"/>
      <c r="O141" s="66"/>
      <c r="P141" s="66"/>
      <c r="Q141" s="65"/>
      <c r="R141" s="65"/>
      <c r="S141" s="65"/>
      <c r="T141" s="65"/>
      <c r="U141" s="65"/>
      <c r="V141" s="66"/>
      <c r="W141" s="66"/>
      <c r="X141" s="65"/>
      <c r="Y141" s="65"/>
      <c r="Z141" s="65"/>
      <c r="AA141" s="65"/>
      <c r="AB141" s="65"/>
      <c r="AC141" s="66"/>
      <c r="AD141" s="66"/>
      <c r="AE141" s="65"/>
      <c r="AF141" s="65"/>
      <c r="AG141" s="65"/>
      <c r="AH141" s="65"/>
      <c r="AI141" s="65"/>
      <c r="AJ141" s="66"/>
      <c r="AK141" s="66"/>
      <c r="AL141" s="67">
        <f t="shared" si="73"/>
        <v>0</v>
      </c>
      <c r="AM141" s="67">
        <f t="shared" si="74"/>
        <v>0</v>
      </c>
      <c r="AN141" s="68">
        <v>0.01</v>
      </c>
      <c r="AO141" s="68">
        <v>0.01</v>
      </c>
      <c r="AP141" s="68">
        <f t="shared" si="75"/>
        <v>1</v>
      </c>
      <c r="AQ141" s="68">
        <f t="shared" si="76"/>
        <v>0</v>
      </c>
      <c r="AR141" s="68">
        <f t="shared" si="77"/>
        <v>0</v>
      </c>
      <c r="AS141" s="68">
        <f t="shared" si="78"/>
        <v>0</v>
      </c>
      <c r="AT141" s="64">
        <f t="shared" si="79"/>
        <v>1</v>
      </c>
      <c r="AU141" s="64">
        <f t="shared" si="80"/>
        <v>0.66666666666666663</v>
      </c>
      <c r="AV141" s="69">
        <v>0.85</v>
      </c>
      <c r="AW141" s="69">
        <v>0.85</v>
      </c>
      <c r="AX141" s="69">
        <v>1.1000000000000001</v>
      </c>
      <c r="AY141" s="69">
        <f t="shared" si="81"/>
        <v>0</v>
      </c>
      <c r="AZ141" s="69">
        <f t="shared" si="82"/>
        <v>0</v>
      </c>
      <c r="BA141" s="69">
        <f t="shared" si="83"/>
        <v>0</v>
      </c>
      <c r="BB141" s="69">
        <f t="shared" si="84"/>
        <v>0</v>
      </c>
      <c r="BC141" s="69">
        <f t="shared" si="85"/>
        <v>0</v>
      </c>
      <c r="BD141" s="1">
        <f t="shared" si="71"/>
        <v>1</v>
      </c>
    </row>
    <row r="142" spans="1:57" hidden="1" x14ac:dyDescent="0.25">
      <c r="A142" s="60" t="s">
        <v>86</v>
      </c>
      <c r="B142" s="61" t="s">
        <v>71</v>
      </c>
      <c r="C142" s="62" t="s">
        <v>64</v>
      </c>
      <c r="D142" s="63" t="s">
        <v>65</v>
      </c>
      <c r="E142" s="60" t="s">
        <v>23</v>
      </c>
      <c r="F142" s="64">
        <v>45.607199999999999</v>
      </c>
      <c r="G142" s="65"/>
      <c r="H142" s="66"/>
      <c r="I142" s="66"/>
      <c r="J142" s="65"/>
      <c r="K142" s="65"/>
      <c r="L142" s="65"/>
      <c r="M142" s="65"/>
      <c r="N142" s="65"/>
      <c r="O142" s="66"/>
      <c r="P142" s="66"/>
      <c r="Q142" s="65"/>
      <c r="R142" s="65"/>
      <c r="S142" s="65"/>
      <c r="T142" s="65"/>
      <c r="U142" s="65"/>
      <c r="V142" s="66"/>
      <c r="W142" s="66"/>
      <c r="X142" s="65"/>
      <c r="Y142" s="65"/>
      <c r="Z142" s="65"/>
      <c r="AA142" s="65"/>
      <c r="AB142" s="65"/>
      <c r="AC142" s="66"/>
      <c r="AD142" s="66"/>
      <c r="AE142" s="65"/>
      <c r="AF142" s="65"/>
      <c r="AG142" s="65"/>
      <c r="AH142" s="65"/>
      <c r="AI142" s="65"/>
      <c r="AJ142" s="66"/>
      <c r="AK142" s="66"/>
      <c r="AL142" s="67">
        <f t="shared" si="73"/>
        <v>0</v>
      </c>
      <c r="AM142" s="67">
        <f t="shared" si="74"/>
        <v>0</v>
      </c>
      <c r="AN142" s="68">
        <v>0.01</v>
      </c>
      <c r="AO142" s="68">
        <v>0.01</v>
      </c>
      <c r="AP142" s="68">
        <f t="shared" si="75"/>
        <v>1</v>
      </c>
      <c r="AQ142" s="68">
        <f t="shared" si="76"/>
        <v>0</v>
      </c>
      <c r="AR142" s="68">
        <f t="shared" si="77"/>
        <v>0</v>
      </c>
      <c r="AS142" s="68">
        <f t="shared" si="78"/>
        <v>0</v>
      </c>
      <c r="AT142" s="64">
        <f t="shared" si="79"/>
        <v>1</v>
      </c>
      <c r="AU142" s="64">
        <f t="shared" si="80"/>
        <v>0.66666666666666663</v>
      </c>
      <c r="AV142" s="69">
        <v>0.85</v>
      </c>
      <c r="AW142" s="69">
        <v>0.85</v>
      </c>
      <c r="AX142" s="69">
        <v>1.1000000000000001</v>
      </c>
      <c r="AY142" s="69">
        <f t="shared" si="81"/>
        <v>0</v>
      </c>
      <c r="AZ142" s="69">
        <f t="shared" si="82"/>
        <v>0</v>
      </c>
      <c r="BA142" s="69">
        <f t="shared" si="83"/>
        <v>0</v>
      </c>
      <c r="BB142" s="69">
        <f t="shared" si="84"/>
        <v>0</v>
      </c>
      <c r="BC142" s="69">
        <f t="shared" si="85"/>
        <v>0</v>
      </c>
      <c r="BD142" s="1">
        <f t="shared" si="71"/>
        <v>1</v>
      </c>
    </row>
    <row r="143" spans="1:57" hidden="1" x14ac:dyDescent="0.25">
      <c r="A143" s="60" t="s">
        <v>86</v>
      </c>
      <c r="B143" s="61" t="s">
        <v>72</v>
      </c>
      <c r="C143" s="62" t="s">
        <v>64</v>
      </c>
      <c r="D143" s="63" t="s">
        <v>65</v>
      </c>
      <c r="E143" s="60" t="s">
        <v>23</v>
      </c>
      <c r="F143" s="64">
        <v>45.607199999999999</v>
      </c>
      <c r="G143" s="65"/>
      <c r="H143" s="66"/>
      <c r="I143" s="66"/>
      <c r="J143" s="65"/>
      <c r="K143" s="65"/>
      <c r="L143" s="65"/>
      <c r="M143" s="65"/>
      <c r="N143" s="65"/>
      <c r="O143" s="66"/>
      <c r="P143" s="66"/>
      <c r="Q143" s="65"/>
      <c r="R143" s="65"/>
      <c r="S143" s="65"/>
      <c r="T143" s="65"/>
      <c r="U143" s="65"/>
      <c r="V143" s="66"/>
      <c r="W143" s="66"/>
      <c r="X143" s="65"/>
      <c r="Y143" s="65"/>
      <c r="Z143" s="65"/>
      <c r="AA143" s="65"/>
      <c r="AB143" s="65"/>
      <c r="AC143" s="66"/>
      <c r="AD143" s="66"/>
      <c r="AE143" s="65"/>
      <c r="AF143" s="65"/>
      <c r="AG143" s="65"/>
      <c r="AH143" s="65"/>
      <c r="AI143" s="65"/>
      <c r="AJ143" s="66"/>
      <c r="AK143" s="66"/>
      <c r="AL143" s="67">
        <f t="shared" si="73"/>
        <v>0</v>
      </c>
      <c r="AM143" s="67">
        <f t="shared" si="74"/>
        <v>0</v>
      </c>
      <c r="AN143" s="68">
        <v>0.01</v>
      </c>
      <c r="AO143" s="68">
        <v>0.01</v>
      </c>
      <c r="AP143" s="68">
        <f t="shared" si="75"/>
        <v>1</v>
      </c>
      <c r="AQ143" s="68">
        <f t="shared" si="76"/>
        <v>0</v>
      </c>
      <c r="AR143" s="68">
        <f t="shared" si="77"/>
        <v>0</v>
      </c>
      <c r="AS143" s="68">
        <f t="shared" si="78"/>
        <v>0</v>
      </c>
      <c r="AT143" s="64">
        <f t="shared" si="79"/>
        <v>1</v>
      </c>
      <c r="AU143" s="64">
        <f t="shared" si="80"/>
        <v>0.66666666666666663</v>
      </c>
      <c r="AV143" s="69">
        <v>0.85</v>
      </c>
      <c r="AW143" s="69">
        <v>0.85</v>
      </c>
      <c r="AX143" s="69">
        <v>1.1000000000000001</v>
      </c>
      <c r="AY143" s="69">
        <f t="shared" si="81"/>
        <v>0</v>
      </c>
      <c r="AZ143" s="69">
        <f t="shared" si="82"/>
        <v>0</v>
      </c>
      <c r="BA143" s="69">
        <f t="shared" si="83"/>
        <v>0</v>
      </c>
      <c r="BB143" s="69">
        <f t="shared" si="84"/>
        <v>0</v>
      </c>
      <c r="BC143" s="69">
        <f t="shared" si="85"/>
        <v>0</v>
      </c>
      <c r="BD143" s="1">
        <f t="shared" si="71"/>
        <v>1</v>
      </c>
    </row>
    <row r="144" spans="1:57" hidden="1" x14ac:dyDescent="0.25">
      <c r="A144" s="60" t="s">
        <v>86</v>
      </c>
      <c r="B144" s="61" t="s">
        <v>73</v>
      </c>
      <c r="C144" s="62" t="s">
        <v>64</v>
      </c>
      <c r="D144" s="63" t="s">
        <v>65</v>
      </c>
      <c r="E144" s="60" t="s">
        <v>23</v>
      </c>
      <c r="F144" s="64">
        <v>45.607199999999999</v>
      </c>
      <c r="G144" s="65"/>
      <c r="H144" s="66"/>
      <c r="I144" s="66"/>
      <c r="J144" s="65"/>
      <c r="K144" s="65"/>
      <c r="L144" s="65"/>
      <c r="M144" s="65"/>
      <c r="N144" s="65"/>
      <c r="O144" s="66"/>
      <c r="P144" s="66"/>
      <c r="Q144" s="65"/>
      <c r="R144" s="65"/>
      <c r="S144" s="65"/>
      <c r="T144" s="65"/>
      <c r="U144" s="65"/>
      <c r="V144" s="66"/>
      <c r="W144" s="66"/>
      <c r="X144" s="65"/>
      <c r="Y144" s="65"/>
      <c r="Z144" s="65"/>
      <c r="AA144" s="65"/>
      <c r="AB144" s="65"/>
      <c r="AC144" s="66"/>
      <c r="AD144" s="66"/>
      <c r="AE144" s="65"/>
      <c r="AF144" s="65"/>
      <c r="AG144" s="65"/>
      <c r="AH144" s="65"/>
      <c r="AI144" s="65"/>
      <c r="AJ144" s="66"/>
      <c r="AK144" s="66"/>
      <c r="AL144" s="67">
        <f t="shared" si="73"/>
        <v>0</v>
      </c>
      <c r="AM144" s="67">
        <f t="shared" si="74"/>
        <v>0</v>
      </c>
      <c r="AN144" s="68">
        <v>0.01</v>
      </c>
      <c r="AO144" s="68">
        <v>0.01</v>
      </c>
      <c r="AP144" s="68">
        <f t="shared" si="75"/>
        <v>1</v>
      </c>
      <c r="AQ144" s="68">
        <f t="shared" si="76"/>
        <v>0</v>
      </c>
      <c r="AR144" s="68">
        <f t="shared" si="77"/>
        <v>0</v>
      </c>
      <c r="AS144" s="68">
        <f t="shared" si="78"/>
        <v>0</v>
      </c>
      <c r="AT144" s="64">
        <f t="shared" si="79"/>
        <v>1</v>
      </c>
      <c r="AU144" s="64">
        <f t="shared" si="80"/>
        <v>0.66666666666666663</v>
      </c>
      <c r="AV144" s="69">
        <v>0.85</v>
      </c>
      <c r="AW144" s="69">
        <v>0.85</v>
      </c>
      <c r="AX144" s="69">
        <v>1.1000000000000001</v>
      </c>
      <c r="AY144" s="69">
        <f t="shared" si="81"/>
        <v>0</v>
      </c>
      <c r="AZ144" s="69">
        <f t="shared" si="82"/>
        <v>0</v>
      </c>
      <c r="BA144" s="69">
        <f t="shared" si="83"/>
        <v>0</v>
      </c>
      <c r="BB144" s="69">
        <f t="shared" si="84"/>
        <v>0</v>
      </c>
      <c r="BC144" s="69">
        <f t="shared" si="85"/>
        <v>0</v>
      </c>
      <c r="BD144" s="1">
        <f t="shared" si="71"/>
        <v>1</v>
      </c>
    </row>
    <row r="145" spans="1:57" hidden="1" x14ac:dyDescent="0.25">
      <c r="A145" s="60" t="s">
        <v>86</v>
      </c>
      <c r="B145" s="61" t="s">
        <v>74</v>
      </c>
      <c r="C145" s="62" t="s">
        <v>64</v>
      </c>
      <c r="D145" s="63" t="s">
        <v>65</v>
      </c>
      <c r="E145" s="60" t="s">
        <v>23</v>
      </c>
      <c r="F145" s="64">
        <v>45.607199999999999</v>
      </c>
      <c r="G145" s="65"/>
      <c r="H145" s="66"/>
      <c r="I145" s="66"/>
      <c r="J145" s="65"/>
      <c r="K145" s="65"/>
      <c r="L145" s="65"/>
      <c r="M145" s="65"/>
      <c r="N145" s="65"/>
      <c r="O145" s="66"/>
      <c r="P145" s="66"/>
      <c r="Q145" s="65"/>
      <c r="R145" s="65"/>
      <c r="S145" s="65"/>
      <c r="T145" s="65"/>
      <c r="U145" s="65"/>
      <c r="V145" s="66"/>
      <c r="W145" s="66"/>
      <c r="X145" s="65"/>
      <c r="Y145" s="65"/>
      <c r="Z145" s="65"/>
      <c r="AA145" s="65"/>
      <c r="AB145" s="65"/>
      <c r="AC145" s="66"/>
      <c r="AD145" s="66"/>
      <c r="AE145" s="65"/>
      <c r="AF145" s="65"/>
      <c r="AG145" s="65"/>
      <c r="AH145" s="65"/>
      <c r="AI145" s="65"/>
      <c r="AJ145" s="66"/>
      <c r="AK145" s="66"/>
      <c r="AL145" s="67">
        <f t="shared" si="73"/>
        <v>0</v>
      </c>
      <c r="AM145" s="67">
        <f t="shared" si="74"/>
        <v>0</v>
      </c>
      <c r="AN145" s="68">
        <v>0.01</v>
      </c>
      <c r="AO145" s="68">
        <v>0.01</v>
      </c>
      <c r="AP145" s="68">
        <f t="shared" si="75"/>
        <v>1</v>
      </c>
      <c r="AQ145" s="68">
        <f t="shared" si="76"/>
        <v>0</v>
      </c>
      <c r="AR145" s="68">
        <f t="shared" si="77"/>
        <v>0</v>
      </c>
      <c r="AS145" s="68">
        <f t="shared" si="78"/>
        <v>0</v>
      </c>
      <c r="AT145" s="64">
        <f t="shared" si="79"/>
        <v>1</v>
      </c>
      <c r="AU145" s="64">
        <f t="shared" si="80"/>
        <v>0.66666666666666663</v>
      </c>
      <c r="AV145" s="69">
        <v>0.85</v>
      </c>
      <c r="AW145" s="69">
        <v>0.85</v>
      </c>
      <c r="AX145" s="69">
        <v>1.1000000000000001</v>
      </c>
      <c r="AY145" s="69">
        <f t="shared" si="81"/>
        <v>0</v>
      </c>
      <c r="AZ145" s="69">
        <f t="shared" si="82"/>
        <v>0</v>
      </c>
      <c r="BA145" s="69">
        <f t="shared" si="83"/>
        <v>0</v>
      </c>
      <c r="BB145" s="69">
        <f t="shared" si="84"/>
        <v>0</v>
      </c>
      <c r="BC145" s="69">
        <f t="shared" si="85"/>
        <v>0</v>
      </c>
      <c r="BD145" s="1">
        <f t="shared" si="71"/>
        <v>1</v>
      </c>
    </row>
    <row r="146" spans="1:57" hidden="1" x14ac:dyDescent="0.25">
      <c r="A146" s="60" t="s">
        <v>86</v>
      </c>
      <c r="B146" s="61" t="s">
        <v>75</v>
      </c>
      <c r="C146" s="62" t="s">
        <v>64</v>
      </c>
      <c r="D146" s="63" t="s">
        <v>65</v>
      </c>
      <c r="E146" s="60" t="s">
        <v>20</v>
      </c>
      <c r="F146" s="64">
        <v>45.607199999999999</v>
      </c>
      <c r="G146" s="65"/>
      <c r="H146" s="66"/>
      <c r="I146" s="66"/>
      <c r="J146" s="65"/>
      <c r="K146" s="65"/>
      <c r="L146" s="65"/>
      <c r="M146" s="65"/>
      <c r="N146" s="65"/>
      <c r="O146" s="66"/>
      <c r="P146" s="66"/>
      <c r="Q146" s="65"/>
      <c r="R146" s="65"/>
      <c r="S146" s="65"/>
      <c r="T146" s="65"/>
      <c r="U146" s="65"/>
      <c r="V146" s="66"/>
      <c r="W146" s="66"/>
      <c r="X146" s="65"/>
      <c r="Y146" s="65"/>
      <c r="Z146" s="65"/>
      <c r="AA146" s="65"/>
      <c r="AB146" s="65"/>
      <c r="AC146" s="66"/>
      <c r="AD146" s="66"/>
      <c r="AE146" s="65"/>
      <c r="AF146" s="65"/>
      <c r="AG146" s="65"/>
      <c r="AH146" s="65"/>
      <c r="AI146" s="65"/>
      <c r="AJ146" s="66"/>
      <c r="AK146" s="66"/>
      <c r="AL146" s="67">
        <f t="shared" si="73"/>
        <v>0</v>
      </c>
      <c r="AM146" s="67">
        <f t="shared" si="74"/>
        <v>0</v>
      </c>
      <c r="AN146" s="68">
        <v>0.01</v>
      </c>
      <c r="AO146" s="68">
        <v>0.01</v>
      </c>
      <c r="AP146" s="68">
        <f t="shared" si="75"/>
        <v>1</v>
      </c>
      <c r="AQ146" s="68">
        <f t="shared" si="76"/>
        <v>0</v>
      </c>
      <c r="AR146" s="68">
        <f t="shared" si="77"/>
        <v>0</v>
      </c>
      <c r="AS146" s="68">
        <f t="shared" si="78"/>
        <v>0</v>
      </c>
      <c r="AT146" s="64">
        <f t="shared" si="79"/>
        <v>1</v>
      </c>
      <c r="AU146" s="64">
        <f t="shared" si="80"/>
        <v>0.66666666666666663</v>
      </c>
      <c r="AV146" s="69">
        <v>0.85</v>
      </c>
      <c r="AW146" s="69">
        <v>0.85</v>
      </c>
      <c r="AX146" s="69">
        <v>1.1000000000000001</v>
      </c>
      <c r="AY146" s="69">
        <f t="shared" si="81"/>
        <v>0</v>
      </c>
      <c r="AZ146" s="69">
        <f t="shared" si="82"/>
        <v>0</v>
      </c>
      <c r="BA146" s="69">
        <f t="shared" si="83"/>
        <v>0</v>
      </c>
      <c r="BB146" s="69">
        <f t="shared" si="84"/>
        <v>0</v>
      </c>
      <c r="BC146" s="69">
        <f t="shared" si="85"/>
        <v>0</v>
      </c>
      <c r="BD146" s="1">
        <f t="shared" si="71"/>
        <v>1</v>
      </c>
    </row>
    <row r="147" spans="1:57" hidden="1" x14ac:dyDescent="0.25">
      <c r="A147" s="60" t="s">
        <v>86</v>
      </c>
      <c r="B147" s="61" t="s">
        <v>76</v>
      </c>
      <c r="C147" s="62" t="s">
        <v>64</v>
      </c>
      <c r="D147" s="63" t="s">
        <v>65</v>
      </c>
      <c r="E147" s="60" t="s">
        <v>20</v>
      </c>
      <c r="F147" s="64">
        <v>45.607199999999999</v>
      </c>
      <c r="G147" s="65"/>
      <c r="H147" s="66"/>
      <c r="I147" s="66"/>
      <c r="J147" s="65"/>
      <c r="K147" s="65"/>
      <c r="L147" s="65"/>
      <c r="M147" s="65"/>
      <c r="N147" s="65"/>
      <c r="O147" s="66"/>
      <c r="P147" s="66"/>
      <c r="Q147" s="65"/>
      <c r="R147" s="65"/>
      <c r="S147" s="65"/>
      <c r="T147" s="65"/>
      <c r="U147" s="65"/>
      <c r="V147" s="66"/>
      <c r="W147" s="66"/>
      <c r="X147" s="65"/>
      <c r="Y147" s="65"/>
      <c r="Z147" s="65"/>
      <c r="AA147" s="65"/>
      <c r="AB147" s="65"/>
      <c r="AC147" s="66"/>
      <c r="AD147" s="66"/>
      <c r="AE147" s="65"/>
      <c r="AF147" s="65"/>
      <c r="AG147" s="65"/>
      <c r="AH147" s="65"/>
      <c r="AI147" s="65"/>
      <c r="AJ147" s="66"/>
      <c r="AK147" s="66"/>
      <c r="AL147" s="67">
        <f t="shared" si="73"/>
        <v>0</v>
      </c>
      <c r="AM147" s="67">
        <f t="shared" si="74"/>
        <v>0</v>
      </c>
      <c r="AN147" s="68">
        <v>0.01</v>
      </c>
      <c r="AO147" s="68">
        <v>0.01</v>
      </c>
      <c r="AP147" s="68">
        <f t="shared" si="75"/>
        <v>1</v>
      </c>
      <c r="AQ147" s="68">
        <f t="shared" si="76"/>
        <v>0</v>
      </c>
      <c r="AR147" s="68">
        <f t="shared" si="77"/>
        <v>0</v>
      </c>
      <c r="AS147" s="68">
        <f t="shared" si="78"/>
        <v>0</v>
      </c>
      <c r="AT147" s="64">
        <f t="shared" si="79"/>
        <v>1</v>
      </c>
      <c r="AU147" s="64">
        <f t="shared" si="80"/>
        <v>0.66666666666666663</v>
      </c>
      <c r="AV147" s="69">
        <v>1.2</v>
      </c>
      <c r="AW147" s="69">
        <v>0.85</v>
      </c>
      <c r="AX147" s="69">
        <v>1.1000000000000001</v>
      </c>
      <c r="AY147" s="69">
        <f t="shared" si="81"/>
        <v>0</v>
      </c>
      <c r="AZ147" s="69">
        <f t="shared" si="82"/>
        <v>0</v>
      </c>
      <c r="BA147" s="69">
        <f t="shared" si="83"/>
        <v>0</v>
      </c>
      <c r="BB147" s="69">
        <f t="shared" si="84"/>
        <v>0</v>
      </c>
      <c r="BC147" s="69">
        <f t="shared" si="85"/>
        <v>0</v>
      </c>
      <c r="BD147" s="1">
        <f t="shared" si="71"/>
        <v>1</v>
      </c>
    </row>
    <row r="148" spans="1:57" hidden="1" x14ac:dyDescent="0.25">
      <c r="A148" s="60" t="s">
        <v>86</v>
      </c>
      <c r="B148" s="61" t="s">
        <v>77</v>
      </c>
      <c r="C148" s="62" t="s">
        <v>64</v>
      </c>
      <c r="D148" s="63" t="s">
        <v>65</v>
      </c>
      <c r="E148" s="60" t="s">
        <v>20</v>
      </c>
      <c r="F148" s="64">
        <v>45.607199999999999</v>
      </c>
      <c r="G148" s="65"/>
      <c r="H148" s="66"/>
      <c r="I148" s="66"/>
      <c r="J148" s="65"/>
      <c r="K148" s="65"/>
      <c r="L148" s="65"/>
      <c r="M148" s="65"/>
      <c r="N148" s="65"/>
      <c r="O148" s="66"/>
      <c r="P148" s="66"/>
      <c r="Q148" s="65"/>
      <c r="R148" s="65"/>
      <c r="S148" s="65"/>
      <c r="T148" s="65"/>
      <c r="U148" s="65"/>
      <c r="V148" s="66"/>
      <c r="W148" s="66"/>
      <c r="X148" s="65"/>
      <c r="Y148" s="65"/>
      <c r="Z148" s="65"/>
      <c r="AA148" s="65"/>
      <c r="AB148" s="65"/>
      <c r="AC148" s="66"/>
      <c r="AD148" s="66"/>
      <c r="AE148" s="65"/>
      <c r="AF148" s="65"/>
      <c r="AG148" s="65"/>
      <c r="AH148" s="65"/>
      <c r="AI148" s="65"/>
      <c r="AJ148" s="66"/>
      <c r="AK148" s="66"/>
      <c r="AL148" s="67">
        <f t="shared" si="73"/>
        <v>0</v>
      </c>
      <c r="AM148" s="67">
        <f t="shared" si="74"/>
        <v>0</v>
      </c>
      <c r="AN148" s="68">
        <v>0.01</v>
      </c>
      <c r="AO148" s="68">
        <v>0.01</v>
      </c>
      <c r="AP148" s="68">
        <f t="shared" si="75"/>
        <v>1</v>
      </c>
      <c r="AQ148" s="68">
        <f t="shared" si="76"/>
        <v>0</v>
      </c>
      <c r="AR148" s="68">
        <f t="shared" si="77"/>
        <v>0</v>
      </c>
      <c r="AS148" s="68">
        <f t="shared" si="78"/>
        <v>0</v>
      </c>
      <c r="AT148" s="64">
        <f t="shared" si="79"/>
        <v>1</v>
      </c>
      <c r="AU148" s="64">
        <f t="shared" si="80"/>
        <v>0.66666666666666663</v>
      </c>
      <c r="AV148" s="69">
        <v>1.2</v>
      </c>
      <c r="AW148" s="69">
        <v>0.85</v>
      </c>
      <c r="AX148" s="69">
        <v>1.1000000000000001</v>
      </c>
      <c r="AY148" s="69">
        <f t="shared" si="81"/>
        <v>0</v>
      </c>
      <c r="AZ148" s="69">
        <f t="shared" si="82"/>
        <v>0</v>
      </c>
      <c r="BA148" s="69">
        <f t="shared" si="83"/>
        <v>0</v>
      </c>
      <c r="BB148" s="69">
        <f t="shared" si="84"/>
        <v>0</v>
      </c>
      <c r="BC148" s="69">
        <f t="shared" si="85"/>
        <v>0</v>
      </c>
      <c r="BD148" s="1">
        <f t="shared" si="71"/>
        <v>1</v>
      </c>
    </row>
    <row r="149" spans="1:57" hidden="1" x14ac:dyDescent="0.25">
      <c r="A149" s="60" t="s">
        <v>86</v>
      </c>
      <c r="B149" s="61" t="s">
        <v>78</v>
      </c>
      <c r="C149" s="62" t="s">
        <v>64</v>
      </c>
      <c r="D149" s="63" t="s">
        <v>65</v>
      </c>
      <c r="E149" s="60" t="s">
        <v>20</v>
      </c>
      <c r="F149" s="64">
        <v>45.607199999999999</v>
      </c>
      <c r="G149" s="65"/>
      <c r="H149" s="66"/>
      <c r="I149" s="66"/>
      <c r="J149" s="65"/>
      <c r="K149" s="65"/>
      <c r="L149" s="65"/>
      <c r="M149" s="65"/>
      <c r="N149" s="65"/>
      <c r="O149" s="66"/>
      <c r="P149" s="66"/>
      <c r="Q149" s="65"/>
      <c r="R149" s="65"/>
      <c r="S149" s="65"/>
      <c r="T149" s="65"/>
      <c r="U149" s="65"/>
      <c r="V149" s="66"/>
      <c r="W149" s="66"/>
      <c r="X149" s="65"/>
      <c r="Y149" s="65"/>
      <c r="Z149" s="65"/>
      <c r="AA149" s="65"/>
      <c r="AB149" s="65"/>
      <c r="AC149" s="66"/>
      <c r="AD149" s="66"/>
      <c r="AE149" s="65"/>
      <c r="AF149" s="65"/>
      <c r="AG149" s="65"/>
      <c r="AH149" s="65"/>
      <c r="AI149" s="65"/>
      <c r="AJ149" s="66"/>
      <c r="AK149" s="66"/>
      <c r="AL149" s="67">
        <f t="shared" si="73"/>
        <v>0</v>
      </c>
      <c r="AM149" s="67">
        <f t="shared" si="74"/>
        <v>0</v>
      </c>
      <c r="AN149" s="68">
        <v>0.01</v>
      </c>
      <c r="AO149" s="68">
        <v>0.01</v>
      </c>
      <c r="AP149" s="68">
        <f t="shared" si="75"/>
        <v>1</v>
      </c>
      <c r="AQ149" s="68">
        <f t="shared" si="76"/>
        <v>0</v>
      </c>
      <c r="AR149" s="68">
        <f t="shared" si="77"/>
        <v>0</v>
      </c>
      <c r="AS149" s="68">
        <f t="shared" si="78"/>
        <v>0</v>
      </c>
      <c r="AT149" s="64">
        <f t="shared" si="79"/>
        <v>1</v>
      </c>
      <c r="AU149" s="64">
        <f t="shared" si="80"/>
        <v>0.66666666666666663</v>
      </c>
      <c r="AV149" s="69">
        <v>1.2</v>
      </c>
      <c r="AW149" s="69">
        <v>0.85</v>
      </c>
      <c r="AX149" s="69">
        <v>1.1000000000000001</v>
      </c>
      <c r="AY149" s="69">
        <f t="shared" si="81"/>
        <v>0</v>
      </c>
      <c r="AZ149" s="69">
        <f t="shared" si="82"/>
        <v>0</v>
      </c>
      <c r="BA149" s="69">
        <f t="shared" si="83"/>
        <v>0</v>
      </c>
      <c r="BB149" s="69">
        <f t="shared" si="84"/>
        <v>0</v>
      </c>
      <c r="BC149" s="69">
        <f t="shared" si="85"/>
        <v>0</v>
      </c>
      <c r="BD149" s="1">
        <f t="shared" si="71"/>
        <v>1</v>
      </c>
    </row>
    <row r="150" spans="1:57" hidden="1" x14ac:dyDescent="0.25">
      <c r="A150" s="60" t="s">
        <v>86</v>
      </c>
      <c r="B150" s="61" t="s">
        <v>79</v>
      </c>
      <c r="C150" s="62" t="s">
        <v>64</v>
      </c>
      <c r="D150" s="63" t="s">
        <v>65</v>
      </c>
      <c r="E150" s="60" t="s">
        <v>20</v>
      </c>
      <c r="F150" s="64">
        <v>45.607199999999999</v>
      </c>
      <c r="G150" s="65"/>
      <c r="H150" s="66"/>
      <c r="I150" s="66"/>
      <c r="J150" s="65"/>
      <c r="K150" s="65"/>
      <c r="L150" s="65"/>
      <c r="M150" s="65"/>
      <c r="N150" s="65"/>
      <c r="O150" s="66"/>
      <c r="P150" s="66"/>
      <c r="Q150" s="65"/>
      <c r="R150" s="65"/>
      <c r="S150" s="65"/>
      <c r="T150" s="65"/>
      <c r="U150" s="65"/>
      <c r="V150" s="66"/>
      <c r="W150" s="66"/>
      <c r="X150" s="65"/>
      <c r="Y150" s="65"/>
      <c r="Z150" s="65"/>
      <c r="AA150" s="65"/>
      <c r="AB150" s="65"/>
      <c r="AC150" s="66"/>
      <c r="AD150" s="66"/>
      <c r="AE150" s="65"/>
      <c r="AF150" s="65"/>
      <c r="AG150" s="65"/>
      <c r="AH150" s="65"/>
      <c r="AI150" s="65"/>
      <c r="AJ150" s="66"/>
      <c r="AK150" s="66"/>
      <c r="AL150" s="67">
        <f t="shared" si="73"/>
        <v>0</v>
      </c>
      <c r="AM150" s="67">
        <f t="shared" si="74"/>
        <v>0</v>
      </c>
      <c r="AN150" s="68">
        <v>0.01</v>
      </c>
      <c r="AO150" s="68">
        <v>0.01</v>
      </c>
      <c r="AP150" s="68">
        <f t="shared" si="75"/>
        <v>1</v>
      </c>
      <c r="AQ150" s="68">
        <f t="shared" si="76"/>
        <v>0</v>
      </c>
      <c r="AR150" s="68">
        <f t="shared" si="77"/>
        <v>0</v>
      </c>
      <c r="AS150" s="68">
        <f t="shared" si="78"/>
        <v>0</v>
      </c>
      <c r="AT150" s="64">
        <f t="shared" si="79"/>
        <v>1</v>
      </c>
      <c r="AU150" s="64">
        <f t="shared" si="80"/>
        <v>0.66666666666666663</v>
      </c>
      <c r="AV150" s="69">
        <v>1.2</v>
      </c>
      <c r="AW150" s="69">
        <v>0.85</v>
      </c>
      <c r="AX150" s="69">
        <v>1.1000000000000001</v>
      </c>
      <c r="AY150" s="69">
        <f t="shared" si="81"/>
        <v>0</v>
      </c>
      <c r="AZ150" s="69">
        <f t="shared" si="82"/>
        <v>0</v>
      </c>
      <c r="BA150" s="69">
        <f t="shared" si="83"/>
        <v>0</v>
      </c>
      <c r="BB150" s="69">
        <f t="shared" si="84"/>
        <v>0</v>
      </c>
      <c r="BC150" s="69">
        <f t="shared" si="85"/>
        <v>0</v>
      </c>
      <c r="BD150" s="1">
        <f t="shared" si="71"/>
        <v>1</v>
      </c>
    </row>
    <row r="151" spans="1:57" hidden="1" x14ac:dyDescent="0.25">
      <c r="A151" s="60" t="s">
        <v>86</v>
      </c>
      <c r="B151" s="61" t="s">
        <v>80</v>
      </c>
      <c r="C151" s="62" t="s">
        <v>64</v>
      </c>
      <c r="D151" s="63" t="s">
        <v>65</v>
      </c>
      <c r="E151" s="60" t="s">
        <v>20</v>
      </c>
      <c r="F151" s="64">
        <v>45.607199999999999</v>
      </c>
      <c r="G151" s="65"/>
      <c r="H151" s="66"/>
      <c r="I151" s="66"/>
      <c r="J151" s="65"/>
      <c r="K151" s="65"/>
      <c r="L151" s="65"/>
      <c r="M151" s="65"/>
      <c r="N151" s="65"/>
      <c r="O151" s="66"/>
      <c r="P151" s="66"/>
      <c r="Q151" s="65"/>
      <c r="R151" s="65"/>
      <c r="S151" s="65"/>
      <c r="T151" s="65"/>
      <c r="U151" s="65"/>
      <c r="V151" s="66"/>
      <c r="W151" s="66"/>
      <c r="X151" s="65"/>
      <c r="Y151" s="65"/>
      <c r="Z151" s="65"/>
      <c r="AA151" s="65"/>
      <c r="AB151" s="65"/>
      <c r="AC151" s="66"/>
      <c r="AD151" s="66"/>
      <c r="AE151" s="65"/>
      <c r="AF151" s="65"/>
      <c r="AG151" s="65"/>
      <c r="AH151" s="65"/>
      <c r="AI151" s="65"/>
      <c r="AJ151" s="66"/>
      <c r="AK151" s="66"/>
      <c r="AL151" s="67">
        <f t="shared" si="73"/>
        <v>0</v>
      </c>
      <c r="AM151" s="67">
        <f t="shared" si="74"/>
        <v>0</v>
      </c>
      <c r="AN151" s="68">
        <v>0.01</v>
      </c>
      <c r="AO151" s="68">
        <v>0.01</v>
      </c>
      <c r="AP151" s="68">
        <f t="shared" si="75"/>
        <v>1</v>
      </c>
      <c r="AQ151" s="68">
        <f t="shared" si="76"/>
        <v>0</v>
      </c>
      <c r="AR151" s="68">
        <f t="shared" si="77"/>
        <v>0</v>
      </c>
      <c r="AS151" s="68">
        <f t="shared" si="78"/>
        <v>0</v>
      </c>
      <c r="AT151" s="64">
        <f t="shared" si="79"/>
        <v>1</v>
      </c>
      <c r="AU151" s="64">
        <f t="shared" si="80"/>
        <v>0.66666666666666663</v>
      </c>
      <c r="AV151" s="69">
        <v>1.2</v>
      </c>
      <c r="AW151" s="69">
        <v>0.85</v>
      </c>
      <c r="AX151" s="69">
        <v>1.1000000000000001</v>
      </c>
      <c r="AY151" s="69">
        <f t="shared" si="81"/>
        <v>0</v>
      </c>
      <c r="AZ151" s="69">
        <f t="shared" si="82"/>
        <v>0</v>
      </c>
      <c r="BA151" s="69">
        <f t="shared" si="83"/>
        <v>0</v>
      </c>
      <c r="BB151" s="69">
        <f t="shared" si="84"/>
        <v>0</v>
      </c>
      <c r="BC151" s="69">
        <f t="shared" si="85"/>
        <v>0</v>
      </c>
      <c r="BD151" s="1">
        <f t="shared" si="71"/>
        <v>1</v>
      </c>
    </row>
    <row r="152" spans="1:57" hidden="1" x14ac:dyDescent="0.25">
      <c r="A152" s="60" t="s">
        <v>86</v>
      </c>
      <c r="B152" s="61" t="s">
        <v>81</v>
      </c>
      <c r="C152" s="62" t="s">
        <v>64</v>
      </c>
      <c r="D152" s="63" t="s">
        <v>65</v>
      </c>
      <c r="E152" s="60" t="s">
        <v>23</v>
      </c>
      <c r="F152" s="64">
        <v>45.607199999999999</v>
      </c>
      <c r="G152" s="65"/>
      <c r="H152" s="66"/>
      <c r="I152" s="66"/>
      <c r="J152" s="65"/>
      <c r="K152" s="65"/>
      <c r="L152" s="65"/>
      <c r="M152" s="65"/>
      <c r="N152" s="65"/>
      <c r="O152" s="66"/>
      <c r="P152" s="66"/>
      <c r="Q152" s="65"/>
      <c r="R152" s="65"/>
      <c r="S152" s="65"/>
      <c r="T152" s="65"/>
      <c r="U152" s="65"/>
      <c r="V152" s="66"/>
      <c r="W152" s="66"/>
      <c r="X152" s="65"/>
      <c r="Y152" s="65"/>
      <c r="Z152" s="65"/>
      <c r="AA152" s="65"/>
      <c r="AB152" s="65"/>
      <c r="AC152" s="66"/>
      <c r="AD152" s="66"/>
      <c r="AE152" s="65"/>
      <c r="AF152" s="65"/>
      <c r="AG152" s="65"/>
      <c r="AH152" s="65"/>
      <c r="AI152" s="65"/>
      <c r="AJ152" s="66"/>
      <c r="AK152" s="66"/>
      <c r="AL152" s="67">
        <f t="shared" si="73"/>
        <v>0</v>
      </c>
      <c r="AM152" s="67">
        <f t="shared" si="74"/>
        <v>0</v>
      </c>
      <c r="AN152" s="68">
        <v>0.01</v>
      </c>
      <c r="AO152" s="68">
        <v>0.01</v>
      </c>
      <c r="AP152" s="68">
        <f t="shared" si="75"/>
        <v>1</v>
      </c>
      <c r="AQ152" s="68">
        <f t="shared" si="76"/>
        <v>0</v>
      </c>
      <c r="AR152" s="68">
        <f t="shared" si="77"/>
        <v>0</v>
      </c>
      <c r="AS152" s="68">
        <f t="shared" si="78"/>
        <v>0</v>
      </c>
      <c r="AT152" s="64">
        <f t="shared" si="79"/>
        <v>1</v>
      </c>
      <c r="AU152" s="64">
        <f t="shared" si="80"/>
        <v>0.66666666666666663</v>
      </c>
      <c r="AV152" s="69">
        <v>1.2</v>
      </c>
      <c r="AW152" s="69">
        <v>0.85</v>
      </c>
      <c r="AX152" s="69">
        <v>1.1000000000000001</v>
      </c>
      <c r="AY152" s="69">
        <f t="shared" si="81"/>
        <v>0</v>
      </c>
      <c r="AZ152" s="69">
        <f t="shared" si="82"/>
        <v>0</v>
      </c>
      <c r="BA152" s="69">
        <f t="shared" si="83"/>
        <v>0</v>
      </c>
      <c r="BB152" s="69">
        <f t="shared" si="84"/>
        <v>0</v>
      </c>
      <c r="BC152" s="69">
        <f t="shared" si="85"/>
        <v>0</v>
      </c>
      <c r="BD152" s="1">
        <f t="shared" si="71"/>
        <v>1</v>
      </c>
    </row>
    <row r="153" spans="1:57" hidden="1" x14ac:dyDescent="0.25">
      <c r="A153" s="60" t="s">
        <v>86</v>
      </c>
      <c r="B153" s="61" t="s">
        <v>82</v>
      </c>
      <c r="C153" s="62" t="s">
        <v>64</v>
      </c>
      <c r="D153" s="63" t="s">
        <v>65</v>
      </c>
      <c r="E153" s="60" t="s">
        <v>23</v>
      </c>
      <c r="F153" s="64">
        <v>45.607199999999999</v>
      </c>
      <c r="G153" s="65"/>
      <c r="H153" s="66"/>
      <c r="I153" s="66"/>
      <c r="J153" s="65"/>
      <c r="K153" s="65"/>
      <c r="L153" s="65"/>
      <c r="M153" s="65"/>
      <c r="N153" s="65"/>
      <c r="O153" s="66"/>
      <c r="P153" s="66"/>
      <c r="Q153" s="65"/>
      <c r="R153" s="65"/>
      <c r="S153" s="65"/>
      <c r="T153" s="65"/>
      <c r="U153" s="65"/>
      <c r="V153" s="66"/>
      <c r="W153" s="66"/>
      <c r="X153" s="65"/>
      <c r="Y153" s="65"/>
      <c r="Z153" s="65"/>
      <c r="AA153" s="65"/>
      <c r="AB153" s="65"/>
      <c r="AC153" s="66"/>
      <c r="AD153" s="66"/>
      <c r="AE153" s="65"/>
      <c r="AF153" s="65"/>
      <c r="AG153" s="65"/>
      <c r="AH153" s="65"/>
      <c r="AI153" s="65"/>
      <c r="AJ153" s="66"/>
      <c r="AK153" s="66"/>
      <c r="AL153" s="67">
        <f t="shared" si="73"/>
        <v>0</v>
      </c>
      <c r="AM153" s="67">
        <f t="shared" si="74"/>
        <v>0</v>
      </c>
      <c r="AN153" s="68">
        <v>0.01</v>
      </c>
      <c r="AO153" s="68">
        <v>0.01</v>
      </c>
      <c r="AP153" s="68">
        <f t="shared" si="75"/>
        <v>1</v>
      </c>
      <c r="AQ153" s="68">
        <f t="shared" si="76"/>
        <v>0</v>
      </c>
      <c r="AR153" s="68">
        <f t="shared" si="77"/>
        <v>0</v>
      </c>
      <c r="AS153" s="68">
        <f t="shared" si="78"/>
        <v>0</v>
      </c>
      <c r="AT153" s="64">
        <f t="shared" si="79"/>
        <v>1</v>
      </c>
      <c r="AU153" s="64">
        <f t="shared" si="80"/>
        <v>0.66666666666666663</v>
      </c>
      <c r="AV153" s="69">
        <v>0.85</v>
      </c>
      <c r="AW153" s="69">
        <v>0.85</v>
      </c>
      <c r="AX153" s="69">
        <v>1.1000000000000001</v>
      </c>
      <c r="AY153" s="69">
        <f t="shared" si="81"/>
        <v>0</v>
      </c>
      <c r="AZ153" s="69">
        <f t="shared" si="82"/>
        <v>0</v>
      </c>
      <c r="BA153" s="69">
        <f t="shared" si="83"/>
        <v>0</v>
      </c>
      <c r="BB153" s="69">
        <f t="shared" si="84"/>
        <v>0</v>
      </c>
      <c r="BC153" s="69">
        <f t="shared" si="85"/>
        <v>0</v>
      </c>
      <c r="BD153" s="1">
        <f t="shared" si="71"/>
        <v>1</v>
      </c>
    </row>
    <row r="154" spans="1:57" hidden="1" x14ac:dyDescent="0.25">
      <c r="B154" s="70"/>
      <c r="C154" s="71"/>
      <c r="D154" s="71"/>
      <c r="E154" s="71"/>
      <c r="F154" s="71"/>
      <c r="G154" s="72">
        <f t="shared" ref="G154:AK154" si="86">COUNTA(G136:G153)</f>
        <v>0</v>
      </c>
      <c r="H154" s="72">
        <f t="shared" si="86"/>
        <v>0</v>
      </c>
      <c r="I154" s="72">
        <f t="shared" si="86"/>
        <v>0</v>
      </c>
      <c r="J154" s="72">
        <f t="shared" si="86"/>
        <v>0</v>
      </c>
      <c r="K154" s="72">
        <f t="shared" si="86"/>
        <v>0</v>
      </c>
      <c r="L154" s="72">
        <f t="shared" si="86"/>
        <v>0</v>
      </c>
      <c r="M154" s="72">
        <f t="shared" si="86"/>
        <v>0</v>
      </c>
      <c r="N154" s="72">
        <f t="shared" si="86"/>
        <v>0</v>
      </c>
      <c r="O154" s="72">
        <f t="shared" si="86"/>
        <v>0</v>
      </c>
      <c r="P154" s="72">
        <f t="shared" si="86"/>
        <v>0</v>
      </c>
      <c r="Q154" s="72">
        <f t="shared" si="86"/>
        <v>0</v>
      </c>
      <c r="R154" s="72">
        <f t="shared" si="86"/>
        <v>0</v>
      </c>
      <c r="S154" s="72">
        <f t="shared" si="86"/>
        <v>0</v>
      </c>
      <c r="T154" s="72">
        <f t="shared" si="86"/>
        <v>0</v>
      </c>
      <c r="U154" s="72">
        <f t="shared" si="86"/>
        <v>0</v>
      </c>
      <c r="V154" s="72">
        <f t="shared" si="86"/>
        <v>0</v>
      </c>
      <c r="W154" s="72">
        <f t="shared" si="86"/>
        <v>0</v>
      </c>
      <c r="X154" s="65">
        <f t="shared" si="86"/>
        <v>0</v>
      </c>
      <c r="Y154" s="72">
        <f t="shared" si="86"/>
        <v>0</v>
      </c>
      <c r="Z154" s="72">
        <f t="shared" si="86"/>
        <v>0</v>
      </c>
      <c r="AA154" s="72">
        <f t="shared" si="86"/>
        <v>0</v>
      </c>
      <c r="AB154" s="72">
        <f t="shared" si="86"/>
        <v>0</v>
      </c>
      <c r="AC154" s="72">
        <f t="shared" si="86"/>
        <v>0</v>
      </c>
      <c r="AD154" s="72">
        <f t="shared" si="86"/>
        <v>0</v>
      </c>
      <c r="AE154" s="72">
        <f t="shared" si="86"/>
        <v>0</v>
      </c>
      <c r="AF154" s="72">
        <f t="shared" si="86"/>
        <v>0</v>
      </c>
      <c r="AG154" s="72">
        <f t="shared" si="86"/>
        <v>0</v>
      </c>
      <c r="AH154" s="72">
        <f t="shared" si="86"/>
        <v>0</v>
      </c>
      <c r="AI154" s="72">
        <f t="shared" si="86"/>
        <v>0</v>
      </c>
      <c r="AJ154" s="72">
        <f t="shared" si="86"/>
        <v>0</v>
      </c>
      <c r="AK154" s="72">
        <f t="shared" si="86"/>
        <v>0</v>
      </c>
      <c r="AL154" s="67">
        <f>SUM(AL136:AL153)</f>
        <v>0</v>
      </c>
      <c r="AM154" s="67">
        <f>SUM(AM136:AM153)</f>
        <v>0</v>
      </c>
      <c r="AN154" s="73"/>
      <c r="AO154" s="73"/>
      <c r="AP154" s="73"/>
      <c r="AQ154" s="74">
        <f>SUM(AQ136:AQ153)</f>
        <v>0</v>
      </c>
      <c r="AR154" s="74">
        <f>SUM(AR136:AR153)</f>
        <v>0</v>
      </c>
      <c r="AS154" s="74">
        <f>SUM(AS136:AS153)</f>
        <v>0</v>
      </c>
      <c r="AT154" s="73"/>
      <c r="AU154" s="73"/>
      <c r="AV154" s="69"/>
      <c r="AW154" s="69"/>
      <c r="AX154" s="69"/>
      <c r="AY154" s="75">
        <f>SUM(AY136:AY153)</f>
        <v>0</v>
      </c>
      <c r="AZ154" s="75">
        <f>SUM(AZ136:AZ153)</f>
        <v>0</v>
      </c>
      <c r="BA154" s="75">
        <f>SUM(BA136:BA153)</f>
        <v>0</v>
      </c>
      <c r="BB154" s="75">
        <f>SUM(BB136:BB153)</f>
        <v>0</v>
      </c>
      <c r="BC154" s="75">
        <f>SUM(BC136:BC153)</f>
        <v>0</v>
      </c>
      <c r="BD154" s="1">
        <f t="shared" si="71"/>
        <v>0</v>
      </c>
    </row>
    <row r="155" spans="1:57" s="33" customFormat="1" hidden="1" x14ac:dyDescent="0.25">
      <c r="AL155" s="32"/>
      <c r="AM155" s="32"/>
      <c r="AN155" s="20">
        <f>SUMIF(E136:E153,"NPT",AL136:AL153)</f>
        <v>0</v>
      </c>
      <c r="AO155" s="20">
        <f>SUMIF(E136:E153,"PT",AL136:AL153)</f>
        <v>0</v>
      </c>
      <c r="AP155" s="20"/>
      <c r="AQ155" s="20"/>
      <c r="AR155" s="20"/>
      <c r="AS155" s="20">
        <f>SUMIF(E136:E153,"NPT",AS136:AS153)</f>
        <v>0</v>
      </c>
      <c r="AT155" s="20">
        <f>SUMIF(E136:E153,"PT",AS136:AS153)</f>
        <v>0</v>
      </c>
      <c r="AU155" s="20"/>
      <c r="AV155" s="20"/>
      <c r="AW155" s="20"/>
      <c r="AX155" s="20"/>
      <c r="AZ155" s="76">
        <f>SUMIF(E136:E153,"NPT",AY136:AY153)</f>
        <v>0</v>
      </c>
      <c r="BA155" s="76">
        <f>SUMIF(E136:E153,"PT",AY136:AY153)</f>
        <v>0</v>
      </c>
      <c r="BC155" s="32"/>
      <c r="BD155" s="1">
        <f t="shared" si="71"/>
        <v>0</v>
      </c>
      <c r="BE155" s="1"/>
    </row>
    <row r="156" spans="1:57" s="33" customFormat="1" hidden="1" x14ac:dyDescent="0.25">
      <c r="AL156" s="32"/>
      <c r="AM156" s="32"/>
      <c r="AN156" s="20">
        <f>SUMIF(E136:E153,"NPT",AM136:AM153)</f>
        <v>0</v>
      </c>
      <c r="AO156" s="20">
        <f>SUMIF(E136:E153,"PT",AM136:AM153)</f>
        <v>0</v>
      </c>
      <c r="BC156" s="32"/>
      <c r="BD156" s="1">
        <f t="shared" si="71"/>
        <v>0</v>
      </c>
      <c r="BE156" s="1"/>
    </row>
    <row r="157" spans="1:57" hidden="1" x14ac:dyDescent="0.25">
      <c r="A157" s="42" t="s">
        <v>30</v>
      </c>
      <c r="B157" s="43" t="s">
        <v>87</v>
      </c>
      <c r="C157" s="44" t="s">
        <v>32</v>
      </c>
      <c r="D157" s="44" t="s">
        <v>33</v>
      </c>
      <c r="E157" s="44" t="s">
        <v>34</v>
      </c>
      <c r="F157" s="45" t="s">
        <v>35</v>
      </c>
      <c r="G157" s="46">
        <v>45870</v>
      </c>
      <c r="H157" s="46">
        <v>45871</v>
      </c>
      <c r="I157" s="46">
        <v>45872</v>
      </c>
      <c r="J157" s="46">
        <v>45873</v>
      </c>
      <c r="K157" s="46">
        <v>45874</v>
      </c>
      <c r="L157" s="46">
        <v>45875</v>
      </c>
      <c r="M157" s="46">
        <v>45876</v>
      </c>
      <c r="N157" s="46">
        <v>45877</v>
      </c>
      <c r="O157" s="46">
        <v>45878</v>
      </c>
      <c r="P157" s="46">
        <v>45879</v>
      </c>
      <c r="Q157" s="46">
        <v>45880</v>
      </c>
      <c r="R157" s="46">
        <v>45881</v>
      </c>
      <c r="S157" s="46">
        <v>45882</v>
      </c>
      <c r="T157" s="46">
        <v>45883</v>
      </c>
      <c r="U157" s="46">
        <v>45884</v>
      </c>
      <c r="V157" s="46">
        <v>45885</v>
      </c>
      <c r="W157" s="46">
        <v>45886</v>
      </c>
      <c r="X157" s="46">
        <v>45887</v>
      </c>
      <c r="Y157" s="46">
        <v>45888</v>
      </c>
      <c r="Z157" s="46">
        <v>45889</v>
      </c>
      <c r="AA157" s="46">
        <v>45890</v>
      </c>
      <c r="AB157" s="46">
        <v>45891</v>
      </c>
      <c r="AC157" s="46">
        <v>45892</v>
      </c>
      <c r="AD157" s="46">
        <v>45893</v>
      </c>
      <c r="AE157" s="46">
        <v>45894</v>
      </c>
      <c r="AF157" s="46">
        <v>45895</v>
      </c>
      <c r="AG157" s="46">
        <v>45896</v>
      </c>
      <c r="AH157" s="46">
        <v>45897</v>
      </c>
      <c r="AI157" s="46">
        <v>45898</v>
      </c>
      <c r="AJ157" s="46">
        <v>45899</v>
      </c>
      <c r="AK157" s="46">
        <v>45900</v>
      </c>
      <c r="AL157" s="47" t="s">
        <v>36</v>
      </c>
      <c r="AM157" s="48" t="s">
        <v>37</v>
      </c>
      <c r="AN157" s="77" t="s">
        <v>38</v>
      </c>
      <c r="AO157" s="77" t="s">
        <v>38</v>
      </c>
      <c r="AP157" s="78" t="s">
        <v>39</v>
      </c>
      <c r="AQ157" s="50" t="s">
        <v>40</v>
      </c>
      <c r="AR157" s="50" t="s">
        <v>40</v>
      </c>
      <c r="AS157" s="50" t="s">
        <v>41</v>
      </c>
      <c r="AT157" s="51" t="s">
        <v>42</v>
      </c>
      <c r="AU157" s="51" t="s">
        <v>43</v>
      </c>
      <c r="AV157" s="52" t="s">
        <v>44</v>
      </c>
      <c r="AW157" s="52" t="s">
        <v>45</v>
      </c>
      <c r="AX157" s="52" t="s">
        <v>46</v>
      </c>
      <c r="AY157" s="51" t="s">
        <v>47</v>
      </c>
      <c r="AZ157" s="51" t="s">
        <v>48</v>
      </c>
      <c r="BA157" s="51" t="s">
        <v>49</v>
      </c>
      <c r="BB157" s="51" t="s">
        <v>50</v>
      </c>
      <c r="BC157" s="51" t="s">
        <v>51</v>
      </c>
      <c r="BD157" s="1">
        <f t="shared" si="71"/>
        <v>0</v>
      </c>
    </row>
    <row r="158" spans="1:57" ht="15.75" hidden="1" customHeight="1" x14ac:dyDescent="0.25">
      <c r="A158" s="53"/>
      <c r="B158" s="54"/>
      <c r="C158" s="55"/>
      <c r="D158" s="55"/>
      <c r="E158" s="55"/>
      <c r="F158" s="55"/>
      <c r="G158" s="56" t="s">
        <v>52</v>
      </c>
      <c r="H158" s="56" t="s">
        <v>53</v>
      </c>
      <c r="I158" s="56" t="s">
        <v>54</v>
      </c>
      <c r="J158" s="56" t="s">
        <v>55</v>
      </c>
      <c r="K158" s="56" t="s">
        <v>56</v>
      </c>
      <c r="L158" s="56" t="s">
        <v>57</v>
      </c>
      <c r="M158" s="56" t="s">
        <v>58</v>
      </c>
      <c r="N158" s="56" t="s">
        <v>52</v>
      </c>
      <c r="O158" s="56" t="s">
        <v>53</v>
      </c>
      <c r="P158" s="56" t="s">
        <v>54</v>
      </c>
      <c r="Q158" s="56" t="s">
        <v>55</v>
      </c>
      <c r="R158" s="56" t="s">
        <v>56</v>
      </c>
      <c r="S158" s="56" t="s">
        <v>57</v>
      </c>
      <c r="T158" s="56" t="s">
        <v>58</v>
      </c>
      <c r="U158" s="56" t="s">
        <v>52</v>
      </c>
      <c r="V158" s="56" t="s">
        <v>53</v>
      </c>
      <c r="W158" s="56" t="s">
        <v>54</v>
      </c>
      <c r="X158" s="56" t="s">
        <v>55</v>
      </c>
      <c r="Y158" s="56" t="s">
        <v>56</v>
      </c>
      <c r="Z158" s="56" t="s">
        <v>57</v>
      </c>
      <c r="AA158" s="56" t="s">
        <v>58</v>
      </c>
      <c r="AB158" s="56" t="s">
        <v>52</v>
      </c>
      <c r="AC158" s="56" t="s">
        <v>53</v>
      </c>
      <c r="AD158" s="56" t="s">
        <v>54</v>
      </c>
      <c r="AE158" s="56" t="s">
        <v>55</v>
      </c>
      <c r="AF158" s="56" t="s">
        <v>56</v>
      </c>
      <c r="AG158" s="56" t="s">
        <v>57</v>
      </c>
      <c r="AH158" s="56" t="s">
        <v>58</v>
      </c>
      <c r="AI158" s="56" t="s">
        <v>52</v>
      </c>
      <c r="AJ158" s="56" t="s">
        <v>53</v>
      </c>
      <c r="AK158" s="56" t="s">
        <v>54</v>
      </c>
      <c r="AL158" s="57"/>
      <c r="AM158" s="58"/>
      <c r="AN158" s="79" t="s">
        <v>59</v>
      </c>
      <c r="AO158" s="59" t="str">
        <f>$C$4</f>
        <v>F 30-50</v>
      </c>
      <c r="AP158" s="79" t="s">
        <v>60</v>
      </c>
      <c r="AQ158" s="59" t="s">
        <v>61</v>
      </c>
      <c r="AR158" s="59" t="s">
        <v>62</v>
      </c>
      <c r="AS158" s="59" t="str">
        <f>$C$4</f>
        <v>F 30-50</v>
      </c>
      <c r="AT158" s="55"/>
      <c r="AU158" s="55"/>
      <c r="AV158" s="55"/>
      <c r="AW158" s="55"/>
      <c r="AX158" s="55"/>
      <c r="AY158" s="55"/>
      <c r="AZ158" s="55"/>
      <c r="BA158" s="55"/>
      <c r="BB158" s="55"/>
      <c r="BC158" s="55"/>
      <c r="BD158" s="1">
        <f t="shared" si="71"/>
        <v>0</v>
      </c>
    </row>
    <row r="159" spans="1:57" hidden="1" x14ac:dyDescent="0.25">
      <c r="A159" s="60" t="s">
        <v>87</v>
      </c>
      <c r="B159" s="61" t="s">
        <v>63</v>
      </c>
      <c r="C159" s="62" t="s">
        <v>64</v>
      </c>
      <c r="D159" s="63" t="s">
        <v>65</v>
      </c>
      <c r="E159" s="60" t="s">
        <v>23</v>
      </c>
      <c r="F159" s="64">
        <v>45.607199999999999</v>
      </c>
      <c r="G159" s="65"/>
      <c r="H159" s="66"/>
      <c r="I159" s="66"/>
      <c r="J159" s="65"/>
      <c r="K159" s="65"/>
      <c r="L159" s="65"/>
      <c r="M159" s="65"/>
      <c r="N159" s="65"/>
      <c r="O159" s="66"/>
      <c r="P159" s="66"/>
      <c r="Q159" s="65"/>
      <c r="R159" s="65"/>
      <c r="S159" s="65"/>
      <c r="T159" s="65"/>
      <c r="U159" s="65"/>
      <c r="V159" s="66"/>
      <c r="W159" s="66"/>
      <c r="X159" s="65"/>
      <c r="Y159" s="65"/>
      <c r="Z159" s="65"/>
      <c r="AA159" s="65"/>
      <c r="AB159" s="65"/>
      <c r="AC159" s="66"/>
      <c r="AD159" s="66"/>
      <c r="AE159" s="65"/>
      <c r="AF159" s="65"/>
      <c r="AG159" s="65"/>
      <c r="AH159" s="65"/>
      <c r="AI159" s="65"/>
      <c r="AJ159" s="66"/>
      <c r="AK159" s="66"/>
      <c r="AL159" s="67">
        <f t="shared" ref="AL159:AL176" si="87">COUNTIF(G159:AK159,"A")</f>
        <v>0</v>
      </c>
      <c r="AM159" s="67">
        <f t="shared" ref="AM159:AM176" si="88">COUNTIF(G159:AK159,"B")</f>
        <v>0</v>
      </c>
      <c r="AN159" s="68">
        <v>0.01</v>
      </c>
      <c r="AO159" s="68">
        <v>0.01</v>
      </c>
      <c r="AP159" s="68">
        <f t="shared" ref="AP159:AP176" si="89">AO159/AN159</f>
        <v>1</v>
      </c>
      <c r="AQ159" s="68">
        <f t="shared" ref="AQ159:AQ176" si="90">+AN159*AL159</f>
        <v>0</v>
      </c>
      <c r="AR159" s="68">
        <f t="shared" ref="AR159:AR176" si="91">AN159*AM159</f>
        <v>0</v>
      </c>
      <c r="AS159" s="68">
        <f t="shared" ref="AS159:AS176" si="92">+AO159*(AL159+AM159)</f>
        <v>0</v>
      </c>
      <c r="AT159" s="64">
        <f t="shared" ref="AT159:AT176" si="93">30/30</f>
        <v>1</v>
      </c>
      <c r="AU159" s="64">
        <f t="shared" ref="AU159:AU176" si="94">20/30</f>
        <v>0.66666666666666663</v>
      </c>
      <c r="AV159" s="69">
        <v>0.85</v>
      </c>
      <c r="AW159" s="69">
        <v>0.85</v>
      </c>
      <c r="AX159" s="69">
        <v>1.3</v>
      </c>
      <c r="AY159" s="69">
        <f t="shared" ref="AY159:AY176" si="95">(F159*AL159*AN159*AT159*AV159*AW159*AX159)+(F159*AM159*AN159*AU159*AV159*AW159*AX159)</f>
        <v>0</v>
      </c>
      <c r="AZ159" s="69">
        <f t="shared" ref="AZ159:AZ176" si="96">+AY159*1%</f>
        <v>0</v>
      </c>
      <c r="BA159" s="69">
        <f t="shared" ref="BA159:BA176" si="97">+(AY159+AZ159)*20%</f>
        <v>0</v>
      </c>
      <c r="BB159" s="69">
        <f t="shared" ref="BB159:BB176" si="98">+AY159+AZ159+BA159</f>
        <v>0</v>
      </c>
      <c r="BC159" s="69">
        <f t="shared" ref="BC159:BC176" si="99">+BB159*$BB$8</f>
        <v>0</v>
      </c>
      <c r="BD159" s="1">
        <f t="shared" si="71"/>
        <v>1</v>
      </c>
    </row>
    <row r="160" spans="1:57" hidden="1" x14ac:dyDescent="0.25">
      <c r="A160" s="60" t="s">
        <v>87</v>
      </c>
      <c r="B160" s="61" t="s">
        <v>66</v>
      </c>
      <c r="C160" s="62" t="s">
        <v>64</v>
      </c>
      <c r="D160" s="63" t="s">
        <v>65</v>
      </c>
      <c r="E160" s="60" t="s">
        <v>23</v>
      </c>
      <c r="F160" s="64">
        <v>45.607199999999999</v>
      </c>
      <c r="G160" s="65"/>
      <c r="H160" s="66"/>
      <c r="I160" s="66"/>
      <c r="J160" s="65"/>
      <c r="K160" s="65"/>
      <c r="L160" s="65"/>
      <c r="M160" s="65"/>
      <c r="N160" s="65"/>
      <c r="O160" s="66"/>
      <c r="P160" s="66"/>
      <c r="Q160" s="65"/>
      <c r="R160" s="65"/>
      <c r="S160" s="65"/>
      <c r="T160" s="65"/>
      <c r="U160" s="65"/>
      <c r="V160" s="66"/>
      <c r="W160" s="66"/>
      <c r="X160" s="65"/>
      <c r="Y160" s="65"/>
      <c r="Z160" s="65"/>
      <c r="AA160" s="65"/>
      <c r="AB160" s="65"/>
      <c r="AC160" s="66"/>
      <c r="AD160" s="66"/>
      <c r="AE160" s="65"/>
      <c r="AF160" s="65"/>
      <c r="AG160" s="65"/>
      <c r="AH160" s="65"/>
      <c r="AI160" s="65"/>
      <c r="AJ160" s="66"/>
      <c r="AK160" s="66"/>
      <c r="AL160" s="67">
        <f t="shared" si="87"/>
        <v>0</v>
      </c>
      <c r="AM160" s="67">
        <f t="shared" si="88"/>
        <v>0</v>
      </c>
      <c r="AN160" s="68">
        <v>0.01</v>
      </c>
      <c r="AO160" s="68">
        <v>0.01</v>
      </c>
      <c r="AP160" s="68">
        <f t="shared" si="89"/>
        <v>1</v>
      </c>
      <c r="AQ160" s="68">
        <f t="shared" si="90"/>
        <v>0</v>
      </c>
      <c r="AR160" s="68">
        <f t="shared" si="91"/>
        <v>0</v>
      </c>
      <c r="AS160" s="68">
        <f t="shared" si="92"/>
        <v>0</v>
      </c>
      <c r="AT160" s="64">
        <f t="shared" si="93"/>
        <v>1</v>
      </c>
      <c r="AU160" s="64">
        <f t="shared" si="94"/>
        <v>0.66666666666666663</v>
      </c>
      <c r="AV160" s="69">
        <v>0.85</v>
      </c>
      <c r="AW160" s="69">
        <v>0.85</v>
      </c>
      <c r="AX160" s="69">
        <v>1.3</v>
      </c>
      <c r="AY160" s="69">
        <f t="shared" si="95"/>
        <v>0</v>
      </c>
      <c r="AZ160" s="69">
        <f t="shared" si="96"/>
        <v>0</v>
      </c>
      <c r="BA160" s="69">
        <f t="shared" si="97"/>
        <v>0</v>
      </c>
      <c r="BB160" s="69">
        <f t="shared" si="98"/>
        <v>0</v>
      </c>
      <c r="BC160" s="69">
        <f t="shared" si="99"/>
        <v>0</v>
      </c>
      <c r="BD160" s="1">
        <f t="shared" si="71"/>
        <v>1</v>
      </c>
    </row>
    <row r="161" spans="1:56" hidden="1" x14ac:dyDescent="0.25">
      <c r="A161" s="60" t="s">
        <v>87</v>
      </c>
      <c r="B161" s="61" t="s">
        <v>67</v>
      </c>
      <c r="C161" s="62" t="s">
        <v>64</v>
      </c>
      <c r="D161" s="63" t="s">
        <v>65</v>
      </c>
      <c r="E161" s="60" t="s">
        <v>23</v>
      </c>
      <c r="F161" s="64">
        <v>45.607199999999999</v>
      </c>
      <c r="G161" s="65"/>
      <c r="H161" s="66"/>
      <c r="I161" s="66"/>
      <c r="J161" s="65"/>
      <c r="K161" s="65"/>
      <c r="L161" s="65"/>
      <c r="M161" s="65"/>
      <c r="N161" s="65"/>
      <c r="O161" s="66"/>
      <c r="P161" s="66"/>
      <c r="Q161" s="65"/>
      <c r="R161" s="65"/>
      <c r="S161" s="65"/>
      <c r="T161" s="65"/>
      <c r="U161" s="65"/>
      <c r="V161" s="66"/>
      <c r="W161" s="66"/>
      <c r="X161" s="65"/>
      <c r="Y161" s="65"/>
      <c r="Z161" s="65"/>
      <c r="AA161" s="65"/>
      <c r="AB161" s="65"/>
      <c r="AC161" s="66"/>
      <c r="AD161" s="66"/>
      <c r="AE161" s="65"/>
      <c r="AF161" s="65"/>
      <c r="AG161" s="65"/>
      <c r="AH161" s="65"/>
      <c r="AI161" s="65"/>
      <c r="AJ161" s="66"/>
      <c r="AK161" s="66"/>
      <c r="AL161" s="67">
        <f t="shared" si="87"/>
        <v>0</v>
      </c>
      <c r="AM161" s="67">
        <f t="shared" si="88"/>
        <v>0</v>
      </c>
      <c r="AN161" s="68">
        <v>0.01</v>
      </c>
      <c r="AO161" s="68">
        <v>0.01</v>
      </c>
      <c r="AP161" s="68">
        <f t="shared" si="89"/>
        <v>1</v>
      </c>
      <c r="AQ161" s="68">
        <f t="shared" si="90"/>
        <v>0</v>
      </c>
      <c r="AR161" s="68">
        <f t="shared" si="91"/>
        <v>0</v>
      </c>
      <c r="AS161" s="68">
        <f t="shared" si="92"/>
        <v>0</v>
      </c>
      <c r="AT161" s="64">
        <f t="shared" si="93"/>
        <v>1</v>
      </c>
      <c r="AU161" s="64">
        <f t="shared" si="94"/>
        <v>0.66666666666666663</v>
      </c>
      <c r="AV161" s="69">
        <v>0.85</v>
      </c>
      <c r="AW161" s="69">
        <v>0.85</v>
      </c>
      <c r="AX161" s="69">
        <v>1.3</v>
      </c>
      <c r="AY161" s="69">
        <f t="shared" si="95"/>
        <v>0</v>
      </c>
      <c r="AZ161" s="69">
        <f t="shared" si="96"/>
        <v>0</v>
      </c>
      <c r="BA161" s="69">
        <f t="shared" si="97"/>
        <v>0</v>
      </c>
      <c r="BB161" s="69">
        <f t="shared" si="98"/>
        <v>0</v>
      </c>
      <c r="BC161" s="69">
        <f t="shared" si="99"/>
        <v>0</v>
      </c>
      <c r="BD161" s="1">
        <f t="shared" si="71"/>
        <v>1</v>
      </c>
    </row>
    <row r="162" spans="1:56" hidden="1" x14ac:dyDescent="0.25">
      <c r="A162" s="60" t="s">
        <v>87</v>
      </c>
      <c r="B162" s="61" t="s">
        <v>68</v>
      </c>
      <c r="C162" s="62" t="s">
        <v>64</v>
      </c>
      <c r="D162" s="63" t="s">
        <v>65</v>
      </c>
      <c r="E162" s="60" t="s">
        <v>23</v>
      </c>
      <c r="F162" s="64">
        <v>45.607199999999999</v>
      </c>
      <c r="G162" s="65"/>
      <c r="H162" s="66"/>
      <c r="I162" s="66"/>
      <c r="J162" s="65"/>
      <c r="K162" s="65"/>
      <c r="L162" s="65"/>
      <c r="M162" s="65"/>
      <c r="N162" s="65"/>
      <c r="O162" s="66"/>
      <c r="P162" s="66"/>
      <c r="Q162" s="65"/>
      <c r="R162" s="65"/>
      <c r="S162" s="65"/>
      <c r="T162" s="65"/>
      <c r="U162" s="65"/>
      <c r="V162" s="66"/>
      <c r="W162" s="66"/>
      <c r="X162" s="65"/>
      <c r="Y162" s="65"/>
      <c r="Z162" s="65"/>
      <c r="AA162" s="65"/>
      <c r="AB162" s="65"/>
      <c r="AC162" s="66"/>
      <c r="AD162" s="66"/>
      <c r="AE162" s="65"/>
      <c r="AF162" s="65"/>
      <c r="AG162" s="65"/>
      <c r="AH162" s="65"/>
      <c r="AI162" s="65"/>
      <c r="AJ162" s="66"/>
      <c r="AK162" s="66"/>
      <c r="AL162" s="67">
        <f t="shared" si="87"/>
        <v>0</v>
      </c>
      <c r="AM162" s="67">
        <f t="shared" si="88"/>
        <v>0</v>
      </c>
      <c r="AN162" s="68">
        <v>0.01</v>
      </c>
      <c r="AO162" s="68">
        <v>0.01</v>
      </c>
      <c r="AP162" s="68">
        <f t="shared" si="89"/>
        <v>1</v>
      </c>
      <c r="AQ162" s="68">
        <f t="shared" si="90"/>
        <v>0</v>
      </c>
      <c r="AR162" s="68">
        <f t="shared" si="91"/>
        <v>0</v>
      </c>
      <c r="AS162" s="68">
        <f t="shared" si="92"/>
        <v>0</v>
      </c>
      <c r="AT162" s="64">
        <f t="shared" si="93"/>
        <v>1</v>
      </c>
      <c r="AU162" s="64">
        <f t="shared" si="94"/>
        <v>0.66666666666666663</v>
      </c>
      <c r="AV162" s="69">
        <v>0.85</v>
      </c>
      <c r="AW162" s="69">
        <v>0.85</v>
      </c>
      <c r="AX162" s="69">
        <v>1.3</v>
      </c>
      <c r="AY162" s="69">
        <f t="shared" si="95"/>
        <v>0</v>
      </c>
      <c r="AZ162" s="69">
        <f t="shared" si="96"/>
        <v>0</v>
      </c>
      <c r="BA162" s="69">
        <f t="shared" si="97"/>
        <v>0</v>
      </c>
      <c r="BB162" s="69">
        <f t="shared" si="98"/>
        <v>0</v>
      </c>
      <c r="BC162" s="69">
        <f t="shared" si="99"/>
        <v>0</v>
      </c>
      <c r="BD162" s="1">
        <f t="shared" si="71"/>
        <v>1</v>
      </c>
    </row>
    <row r="163" spans="1:56" hidden="1" x14ac:dyDescent="0.25">
      <c r="A163" s="60" t="s">
        <v>87</v>
      </c>
      <c r="B163" s="61" t="s">
        <v>69</v>
      </c>
      <c r="C163" s="62" t="s">
        <v>64</v>
      </c>
      <c r="D163" s="63" t="s">
        <v>65</v>
      </c>
      <c r="E163" s="60" t="s">
        <v>23</v>
      </c>
      <c r="F163" s="64">
        <v>45.607199999999999</v>
      </c>
      <c r="G163" s="65"/>
      <c r="H163" s="66"/>
      <c r="I163" s="66"/>
      <c r="J163" s="65"/>
      <c r="K163" s="65"/>
      <c r="L163" s="65"/>
      <c r="M163" s="65"/>
      <c r="N163" s="65"/>
      <c r="O163" s="66"/>
      <c r="P163" s="66"/>
      <c r="Q163" s="65"/>
      <c r="R163" s="65"/>
      <c r="S163" s="65"/>
      <c r="T163" s="65"/>
      <c r="U163" s="65"/>
      <c r="V163" s="66"/>
      <c r="W163" s="66"/>
      <c r="X163" s="65"/>
      <c r="Y163" s="65"/>
      <c r="Z163" s="65"/>
      <c r="AA163" s="65"/>
      <c r="AB163" s="65"/>
      <c r="AC163" s="66"/>
      <c r="AD163" s="66"/>
      <c r="AE163" s="65"/>
      <c r="AF163" s="65"/>
      <c r="AG163" s="65"/>
      <c r="AH163" s="65"/>
      <c r="AI163" s="65"/>
      <c r="AJ163" s="66"/>
      <c r="AK163" s="66"/>
      <c r="AL163" s="67">
        <f t="shared" si="87"/>
        <v>0</v>
      </c>
      <c r="AM163" s="67">
        <f t="shared" si="88"/>
        <v>0</v>
      </c>
      <c r="AN163" s="68">
        <v>0.01</v>
      </c>
      <c r="AO163" s="68">
        <v>0.01</v>
      </c>
      <c r="AP163" s="68">
        <f t="shared" si="89"/>
        <v>1</v>
      </c>
      <c r="AQ163" s="68">
        <f t="shared" si="90"/>
        <v>0</v>
      </c>
      <c r="AR163" s="68">
        <f t="shared" si="91"/>
        <v>0</v>
      </c>
      <c r="AS163" s="68">
        <f t="shared" si="92"/>
        <v>0</v>
      </c>
      <c r="AT163" s="64">
        <f t="shared" si="93"/>
        <v>1</v>
      </c>
      <c r="AU163" s="64">
        <f t="shared" si="94"/>
        <v>0.66666666666666663</v>
      </c>
      <c r="AV163" s="69">
        <v>0.85</v>
      </c>
      <c r="AW163" s="69">
        <v>0.85</v>
      </c>
      <c r="AX163" s="69">
        <v>1.3</v>
      </c>
      <c r="AY163" s="69">
        <f t="shared" si="95"/>
        <v>0</v>
      </c>
      <c r="AZ163" s="69">
        <f t="shared" si="96"/>
        <v>0</v>
      </c>
      <c r="BA163" s="69">
        <f t="shared" si="97"/>
        <v>0</v>
      </c>
      <c r="BB163" s="69">
        <f t="shared" si="98"/>
        <v>0</v>
      </c>
      <c r="BC163" s="69">
        <f t="shared" si="99"/>
        <v>0</v>
      </c>
      <c r="BD163" s="1">
        <f t="shared" si="71"/>
        <v>1</v>
      </c>
    </row>
    <row r="164" spans="1:56" hidden="1" x14ac:dyDescent="0.25">
      <c r="A164" s="60" t="s">
        <v>87</v>
      </c>
      <c r="B164" s="61" t="s">
        <v>70</v>
      </c>
      <c r="C164" s="62" t="s">
        <v>64</v>
      </c>
      <c r="D164" s="63" t="s">
        <v>65</v>
      </c>
      <c r="E164" s="60" t="s">
        <v>23</v>
      </c>
      <c r="F164" s="64">
        <v>45.607199999999999</v>
      </c>
      <c r="G164" s="65"/>
      <c r="H164" s="66"/>
      <c r="I164" s="66"/>
      <c r="J164" s="65"/>
      <c r="K164" s="65"/>
      <c r="L164" s="65"/>
      <c r="M164" s="65"/>
      <c r="N164" s="65"/>
      <c r="O164" s="66"/>
      <c r="P164" s="66"/>
      <c r="Q164" s="65"/>
      <c r="R164" s="65"/>
      <c r="S164" s="65"/>
      <c r="T164" s="65"/>
      <c r="U164" s="65"/>
      <c r="V164" s="66"/>
      <c r="W164" s="66"/>
      <c r="X164" s="65"/>
      <c r="Y164" s="65"/>
      <c r="Z164" s="65"/>
      <c r="AA164" s="65"/>
      <c r="AB164" s="65"/>
      <c r="AC164" s="66"/>
      <c r="AD164" s="66"/>
      <c r="AE164" s="65"/>
      <c r="AF164" s="65"/>
      <c r="AG164" s="65"/>
      <c r="AH164" s="65"/>
      <c r="AI164" s="65"/>
      <c r="AJ164" s="66"/>
      <c r="AK164" s="66"/>
      <c r="AL164" s="67">
        <f t="shared" si="87"/>
        <v>0</v>
      </c>
      <c r="AM164" s="67">
        <f t="shared" si="88"/>
        <v>0</v>
      </c>
      <c r="AN164" s="68">
        <v>0.01</v>
      </c>
      <c r="AO164" s="68">
        <v>0.01</v>
      </c>
      <c r="AP164" s="68">
        <f t="shared" si="89"/>
        <v>1</v>
      </c>
      <c r="AQ164" s="68">
        <f t="shared" si="90"/>
        <v>0</v>
      </c>
      <c r="AR164" s="68">
        <f t="shared" si="91"/>
        <v>0</v>
      </c>
      <c r="AS164" s="68">
        <f t="shared" si="92"/>
        <v>0</v>
      </c>
      <c r="AT164" s="64">
        <f t="shared" si="93"/>
        <v>1</v>
      </c>
      <c r="AU164" s="64">
        <f t="shared" si="94"/>
        <v>0.66666666666666663</v>
      </c>
      <c r="AV164" s="69">
        <v>0.85</v>
      </c>
      <c r="AW164" s="69">
        <v>0.85</v>
      </c>
      <c r="AX164" s="69">
        <v>1.3</v>
      </c>
      <c r="AY164" s="69">
        <f t="shared" si="95"/>
        <v>0</v>
      </c>
      <c r="AZ164" s="69">
        <f t="shared" si="96"/>
        <v>0</v>
      </c>
      <c r="BA164" s="69">
        <f t="shared" si="97"/>
        <v>0</v>
      </c>
      <c r="BB164" s="69">
        <f t="shared" si="98"/>
        <v>0</v>
      </c>
      <c r="BC164" s="69">
        <f t="shared" si="99"/>
        <v>0</v>
      </c>
      <c r="BD164" s="1">
        <f t="shared" si="71"/>
        <v>1</v>
      </c>
    </row>
    <row r="165" spans="1:56" hidden="1" x14ac:dyDescent="0.25">
      <c r="A165" s="60" t="s">
        <v>87</v>
      </c>
      <c r="B165" s="61" t="s">
        <v>71</v>
      </c>
      <c r="C165" s="62" t="s">
        <v>64</v>
      </c>
      <c r="D165" s="63" t="s">
        <v>65</v>
      </c>
      <c r="E165" s="60" t="s">
        <v>23</v>
      </c>
      <c r="F165" s="64">
        <v>45.607199999999999</v>
      </c>
      <c r="G165" s="65"/>
      <c r="H165" s="66"/>
      <c r="I165" s="66"/>
      <c r="J165" s="65"/>
      <c r="K165" s="65"/>
      <c r="L165" s="65"/>
      <c r="M165" s="65"/>
      <c r="N165" s="65"/>
      <c r="O165" s="66"/>
      <c r="P165" s="66"/>
      <c r="Q165" s="65"/>
      <c r="R165" s="65"/>
      <c r="S165" s="65"/>
      <c r="T165" s="65"/>
      <c r="U165" s="65"/>
      <c r="V165" s="66"/>
      <c r="W165" s="66"/>
      <c r="X165" s="65"/>
      <c r="Y165" s="65"/>
      <c r="Z165" s="65"/>
      <c r="AA165" s="65"/>
      <c r="AB165" s="65"/>
      <c r="AC165" s="66"/>
      <c r="AD165" s="66"/>
      <c r="AE165" s="65"/>
      <c r="AF165" s="65"/>
      <c r="AG165" s="65"/>
      <c r="AH165" s="65"/>
      <c r="AI165" s="65"/>
      <c r="AJ165" s="66"/>
      <c r="AK165" s="66"/>
      <c r="AL165" s="67">
        <f t="shared" si="87"/>
        <v>0</v>
      </c>
      <c r="AM165" s="67">
        <f t="shared" si="88"/>
        <v>0</v>
      </c>
      <c r="AN165" s="68">
        <v>0.01</v>
      </c>
      <c r="AO165" s="68">
        <v>0.01</v>
      </c>
      <c r="AP165" s="68">
        <f t="shared" si="89"/>
        <v>1</v>
      </c>
      <c r="AQ165" s="68">
        <f t="shared" si="90"/>
        <v>0</v>
      </c>
      <c r="AR165" s="68">
        <f t="shared" si="91"/>
        <v>0</v>
      </c>
      <c r="AS165" s="68">
        <f t="shared" si="92"/>
        <v>0</v>
      </c>
      <c r="AT165" s="64">
        <f t="shared" si="93"/>
        <v>1</v>
      </c>
      <c r="AU165" s="64">
        <f t="shared" si="94"/>
        <v>0.66666666666666663</v>
      </c>
      <c r="AV165" s="69">
        <v>0.85</v>
      </c>
      <c r="AW165" s="69">
        <v>0.85</v>
      </c>
      <c r="AX165" s="69">
        <v>1.3</v>
      </c>
      <c r="AY165" s="69">
        <f t="shared" si="95"/>
        <v>0</v>
      </c>
      <c r="AZ165" s="69">
        <f t="shared" si="96"/>
        <v>0</v>
      </c>
      <c r="BA165" s="69">
        <f t="shared" si="97"/>
        <v>0</v>
      </c>
      <c r="BB165" s="69">
        <f t="shared" si="98"/>
        <v>0</v>
      </c>
      <c r="BC165" s="69">
        <f t="shared" si="99"/>
        <v>0</v>
      </c>
      <c r="BD165" s="1">
        <f t="shared" si="71"/>
        <v>1</v>
      </c>
    </row>
    <row r="166" spans="1:56" hidden="1" x14ac:dyDescent="0.25">
      <c r="A166" s="60" t="s">
        <v>87</v>
      </c>
      <c r="B166" s="61" t="s">
        <v>72</v>
      </c>
      <c r="C166" s="62" t="s">
        <v>64</v>
      </c>
      <c r="D166" s="63" t="s">
        <v>65</v>
      </c>
      <c r="E166" s="60" t="s">
        <v>23</v>
      </c>
      <c r="F166" s="64">
        <v>45.607199999999999</v>
      </c>
      <c r="G166" s="65"/>
      <c r="H166" s="66"/>
      <c r="I166" s="66"/>
      <c r="J166" s="65"/>
      <c r="K166" s="65"/>
      <c r="L166" s="65"/>
      <c r="M166" s="65"/>
      <c r="N166" s="65"/>
      <c r="O166" s="66"/>
      <c r="P166" s="66"/>
      <c r="Q166" s="65"/>
      <c r="R166" s="65"/>
      <c r="S166" s="65"/>
      <c r="T166" s="65"/>
      <c r="U166" s="65"/>
      <c r="V166" s="66"/>
      <c r="W166" s="66"/>
      <c r="X166" s="65"/>
      <c r="Y166" s="65"/>
      <c r="Z166" s="65"/>
      <c r="AA166" s="65"/>
      <c r="AB166" s="65"/>
      <c r="AC166" s="66"/>
      <c r="AD166" s="66"/>
      <c r="AE166" s="65"/>
      <c r="AF166" s="65"/>
      <c r="AG166" s="65"/>
      <c r="AH166" s="65"/>
      <c r="AI166" s="65"/>
      <c r="AJ166" s="66"/>
      <c r="AK166" s="66"/>
      <c r="AL166" s="67">
        <f t="shared" si="87"/>
        <v>0</v>
      </c>
      <c r="AM166" s="67">
        <f t="shared" si="88"/>
        <v>0</v>
      </c>
      <c r="AN166" s="68">
        <v>0.01</v>
      </c>
      <c r="AO166" s="68">
        <v>0.01</v>
      </c>
      <c r="AP166" s="68">
        <f t="shared" si="89"/>
        <v>1</v>
      </c>
      <c r="AQ166" s="68">
        <f t="shared" si="90"/>
        <v>0</v>
      </c>
      <c r="AR166" s="68">
        <f t="shared" si="91"/>
        <v>0</v>
      </c>
      <c r="AS166" s="68">
        <f t="shared" si="92"/>
        <v>0</v>
      </c>
      <c r="AT166" s="64">
        <f t="shared" si="93"/>
        <v>1</v>
      </c>
      <c r="AU166" s="64">
        <f t="shared" si="94"/>
        <v>0.66666666666666663</v>
      </c>
      <c r="AV166" s="69">
        <v>0.85</v>
      </c>
      <c r="AW166" s="69">
        <v>0.85</v>
      </c>
      <c r="AX166" s="69">
        <v>1.3</v>
      </c>
      <c r="AY166" s="69">
        <f t="shared" si="95"/>
        <v>0</v>
      </c>
      <c r="AZ166" s="69">
        <f t="shared" si="96"/>
        <v>0</v>
      </c>
      <c r="BA166" s="69">
        <f t="shared" si="97"/>
        <v>0</v>
      </c>
      <c r="BB166" s="69">
        <f t="shared" si="98"/>
        <v>0</v>
      </c>
      <c r="BC166" s="69">
        <f t="shared" si="99"/>
        <v>0</v>
      </c>
      <c r="BD166" s="1">
        <f t="shared" si="71"/>
        <v>1</v>
      </c>
    </row>
    <row r="167" spans="1:56" hidden="1" x14ac:dyDescent="0.25">
      <c r="A167" s="60" t="s">
        <v>87</v>
      </c>
      <c r="B167" s="61" t="s">
        <v>73</v>
      </c>
      <c r="C167" s="62" t="s">
        <v>64</v>
      </c>
      <c r="D167" s="63" t="s">
        <v>65</v>
      </c>
      <c r="E167" s="60" t="s">
        <v>23</v>
      </c>
      <c r="F167" s="64">
        <v>45.607199999999999</v>
      </c>
      <c r="G167" s="65"/>
      <c r="H167" s="66"/>
      <c r="I167" s="66"/>
      <c r="J167" s="65"/>
      <c r="K167" s="65"/>
      <c r="L167" s="65"/>
      <c r="M167" s="65"/>
      <c r="N167" s="65"/>
      <c r="O167" s="66"/>
      <c r="P167" s="66"/>
      <c r="Q167" s="65"/>
      <c r="R167" s="65"/>
      <c r="S167" s="65"/>
      <c r="T167" s="65"/>
      <c r="U167" s="65"/>
      <c r="V167" s="66"/>
      <c r="W167" s="66"/>
      <c r="X167" s="65"/>
      <c r="Y167" s="65"/>
      <c r="Z167" s="65"/>
      <c r="AA167" s="65"/>
      <c r="AB167" s="65"/>
      <c r="AC167" s="66"/>
      <c r="AD167" s="66"/>
      <c r="AE167" s="65"/>
      <c r="AF167" s="65"/>
      <c r="AG167" s="65"/>
      <c r="AH167" s="65"/>
      <c r="AI167" s="65"/>
      <c r="AJ167" s="66"/>
      <c r="AK167" s="66"/>
      <c r="AL167" s="67">
        <f t="shared" si="87"/>
        <v>0</v>
      </c>
      <c r="AM167" s="67">
        <f t="shared" si="88"/>
        <v>0</v>
      </c>
      <c r="AN167" s="68">
        <v>0.01</v>
      </c>
      <c r="AO167" s="68">
        <v>0.01</v>
      </c>
      <c r="AP167" s="68">
        <f t="shared" si="89"/>
        <v>1</v>
      </c>
      <c r="AQ167" s="68">
        <f t="shared" si="90"/>
        <v>0</v>
      </c>
      <c r="AR167" s="68">
        <f t="shared" si="91"/>
        <v>0</v>
      </c>
      <c r="AS167" s="68">
        <f t="shared" si="92"/>
        <v>0</v>
      </c>
      <c r="AT167" s="64">
        <f t="shared" si="93"/>
        <v>1</v>
      </c>
      <c r="AU167" s="64">
        <f t="shared" si="94"/>
        <v>0.66666666666666663</v>
      </c>
      <c r="AV167" s="69">
        <v>0.85</v>
      </c>
      <c r="AW167" s="69">
        <v>0.85</v>
      </c>
      <c r="AX167" s="69">
        <v>1.3</v>
      </c>
      <c r="AY167" s="69">
        <f t="shared" si="95"/>
        <v>0</v>
      </c>
      <c r="AZ167" s="69">
        <f t="shared" si="96"/>
        <v>0</v>
      </c>
      <c r="BA167" s="69">
        <f t="shared" si="97"/>
        <v>0</v>
      </c>
      <c r="BB167" s="69">
        <f t="shared" si="98"/>
        <v>0</v>
      </c>
      <c r="BC167" s="69">
        <f t="shared" si="99"/>
        <v>0</v>
      </c>
      <c r="BD167" s="1">
        <f t="shared" si="71"/>
        <v>1</v>
      </c>
    </row>
    <row r="168" spans="1:56" hidden="1" x14ac:dyDescent="0.25">
      <c r="A168" s="60" t="s">
        <v>87</v>
      </c>
      <c r="B168" s="61" t="s">
        <v>74</v>
      </c>
      <c r="C168" s="62" t="s">
        <v>64</v>
      </c>
      <c r="D168" s="63" t="s">
        <v>65</v>
      </c>
      <c r="E168" s="60" t="s">
        <v>23</v>
      </c>
      <c r="F168" s="64">
        <v>45.607199999999999</v>
      </c>
      <c r="G168" s="65"/>
      <c r="H168" s="66"/>
      <c r="I168" s="66"/>
      <c r="J168" s="65"/>
      <c r="K168" s="65"/>
      <c r="L168" s="65"/>
      <c r="M168" s="65"/>
      <c r="N168" s="65"/>
      <c r="O168" s="66"/>
      <c r="P168" s="66"/>
      <c r="Q168" s="65"/>
      <c r="R168" s="65"/>
      <c r="S168" s="65"/>
      <c r="T168" s="65"/>
      <c r="U168" s="65"/>
      <c r="V168" s="66"/>
      <c r="W168" s="66"/>
      <c r="X168" s="65"/>
      <c r="Y168" s="65"/>
      <c r="Z168" s="65"/>
      <c r="AA168" s="65"/>
      <c r="AB168" s="65"/>
      <c r="AC168" s="66"/>
      <c r="AD168" s="66"/>
      <c r="AE168" s="65"/>
      <c r="AF168" s="65"/>
      <c r="AG168" s="65"/>
      <c r="AH168" s="65"/>
      <c r="AI168" s="65"/>
      <c r="AJ168" s="66"/>
      <c r="AK168" s="66"/>
      <c r="AL168" s="67">
        <f t="shared" si="87"/>
        <v>0</v>
      </c>
      <c r="AM168" s="67">
        <f t="shared" si="88"/>
        <v>0</v>
      </c>
      <c r="AN168" s="68">
        <v>0.01</v>
      </c>
      <c r="AO168" s="68">
        <v>0.01</v>
      </c>
      <c r="AP168" s="68">
        <f t="shared" si="89"/>
        <v>1</v>
      </c>
      <c r="AQ168" s="68">
        <f t="shared" si="90"/>
        <v>0</v>
      </c>
      <c r="AR168" s="68">
        <f t="shared" si="91"/>
        <v>0</v>
      </c>
      <c r="AS168" s="68">
        <f t="shared" si="92"/>
        <v>0</v>
      </c>
      <c r="AT168" s="64">
        <f t="shared" si="93"/>
        <v>1</v>
      </c>
      <c r="AU168" s="64">
        <f t="shared" si="94"/>
        <v>0.66666666666666663</v>
      </c>
      <c r="AV168" s="69">
        <v>0.85</v>
      </c>
      <c r="AW168" s="69">
        <v>0.85</v>
      </c>
      <c r="AX168" s="69">
        <v>1.3</v>
      </c>
      <c r="AY168" s="69">
        <f t="shared" si="95"/>
        <v>0</v>
      </c>
      <c r="AZ168" s="69">
        <f t="shared" si="96"/>
        <v>0</v>
      </c>
      <c r="BA168" s="69">
        <f t="shared" si="97"/>
        <v>0</v>
      </c>
      <c r="BB168" s="69">
        <f t="shared" si="98"/>
        <v>0</v>
      </c>
      <c r="BC168" s="69">
        <f t="shared" si="99"/>
        <v>0</v>
      </c>
      <c r="BD168" s="1">
        <f t="shared" si="71"/>
        <v>1</v>
      </c>
    </row>
    <row r="169" spans="1:56" hidden="1" x14ac:dyDescent="0.25">
      <c r="A169" s="60" t="s">
        <v>87</v>
      </c>
      <c r="B169" s="61" t="s">
        <v>75</v>
      </c>
      <c r="C169" s="62" t="s">
        <v>64</v>
      </c>
      <c r="D169" s="63" t="s">
        <v>65</v>
      </c>
      <c r="E169" s="60" t="s">
        <v>20</v>
      </c>
      <c r="F169" s="64">
        <v>45.607199999999999</v>
      </c>
      <c r="G169" s="65"/>
      <c r="H169" s="66"/>
      <c r="I169" s="66"/>
      <c r="J169" s="65"/>
      <c r="K169" s="65"/>
      <c r="L169" s="65"/>
      <c r="M169" s="65"/>
      <c r="N169" s="65"/>
      <c r="O169" s="66"/>
      <c r="P169" s="66"/>
      <c r="Q169" s="65"/>
      <c r="R169" s="65"/>
      <c r="S169" s="65"/>
      <c r="T169" s="65"/>
      <c r="U169" s="65"/>
      <c r="V169" s="66"/>
      <c r="W169" s="66"/>
      <c r="X169" s="65"/>
      <c r="Y169" s="65"/>
      <c r="Z169" s="65"/>
      <c r="AA169" s="65"/>
      <c r="AB169" s="65"/>
      <c r="AC169" s="66"/>
      <c r="AD169" s="66"/>
      <c r="AE169" s="65"/>
      <c r="AF169" s="65"/>
      <c r="AG169" s="65"/>
      <c r="AH169" s="65"/>
      <c r="AI169" s="65"/>
      <c r="AJ169" s="66"/>
      <c r="AK169" s="66"/>
      <c r="AL169" s="67">
        <f t="shared" si="87"/>
        <v>0</v>
      </c>
      <c r="AM169" s="67">
        <f t="shared" si="88"/>
        <v>0</v>
      </c>
      <c r="AN169" s="68">
        <v>0.01</v>
      </c>
      <c r="AO169" s="68">
        <v>0.01</v>
      </c>
      <c r="AP169" s="68">
        <f t="shared" si="89"/>
        <v>1</v>
      </c>
      <c r="AQ169" s="68">
        <f t="shared" si="90"/>
        <v>0</v>
      </c>
      <c r="AR169" s="68">
        <f t="shared" si="91"/>
        <v>0</v>
      </c>
      <c r="AS169" s="68">
        <f t="shared" si="92"/>
        <v>0</v>
      </c>
      <c r="AT169" s="64">
        <f t="shared" si="93"/>
        <v>1</v>
      </c>
      <c r="AU169" s="64">
        <f t="shared" si="94"/>
        <v>0.66666666666666663</v>
      </c>
      <c r="AV169" s="69">
        <v>0.85</v>
      </c>
      <c r="AW169" s="69">
        <v>0.85</v>
      </c>
      <c r="AX169" s="69">
        <v>1.3</v>
      </c>
      <c r="AY169" s="69">
        <f t="shared" si="95"/>
        <v>0</v>
      </c>
      <c r="AZ169" s="69">
        <f t="shared" si="96"/>
        <v>0</v>
      </c>
      <c r="BA169" s="69">
        <f t="shared" si="97"/>
        <v>0</v>
      </c>
      <c r="BB169" s="69">
        <f t="shared" si="98"/>
        <v>0</v>
      </c>
      <c r="BC169" s="69">
        <f t="shared" si="99"/>
        <v>0</v>
      </c>
      <c r="BD169" s="1">
        <f t="shared" si="71"/>
        <v>1</v>
      </c>
    </row>
    <row r="170" spans="1:56" hidden="1" x14ac:dyDescent="0.25">
      <c r="A170" s="60" t="s">
        <v>87</v>
      </c>
      <c r="B170" s="61" t="s">
        <v>76</v>
      </c>
      <c r="C170" s="62" t="s">
        <v>64</v>
      </c>
      <c r="D170" s="63" t="s">
        <v>65</v>
      </c>
      <c r="E170" s="60" t="s">
        <v>20</v>
      </c>
      <c r="F170" s="64">
        <v>45.607199999999999</v>
      </c>
      <c r="G170" s="65"/>
      <c r="H170" s="66"/>
      <c r="I170" s="66"/>
      <c r="J170" s="65"/>
      <c r="K170" s="65"/>
      <c r="L170" s="65"/>
      <c r="M170" s="65"/>
      <c r="N170" s="65"/>
      <c r="O170" s="66"/>
      <c r="P170" s="66"/>
      <c r="Q170" s="65"/>
      <c r="R170" s="65"/>
      <c r="S170" s="65"/>
      <c r="T170" s="65"/>
      <c r="U170" s="65"/>
      <c r="V170" s="66"/>
      <c r="W170" s="66"/>
      <c r="X170" s="65"/>
      <c r="Y170" s="65"/>
      <c r="Z170" s="65"/>
      <c r="AA170" s="65"/>
      <c r="AB170" s="65"/>
      <c r="AC170" s="66"/>
      <c r="AD170" s="66"/>
      <c r="AE170" s="65"/>
      <c r="AF170" s="65"/>
      <c r="AG170" s="65"/>
      <c r="AH170" s="65"/>
      <c r="AI170" s="65"/>
      <c r="AJ170" s="66"/>
      <c r="AK170" s="66"/>
      <c r="AL170" s="67">
        <f t="shared" si="87"/>
        <v>0</v>
      </c>
      <c r="AM170" s="67">
        <f t="shared" si="88"/>
        <v>0</v>
      </c>
      <c r="AN170" s="68">
        <v>0.01</v>
      </c>
      <c r="AO170" s="68">
        <v>0.01</v>
      </c>
      <c r="AP170" s="68">
        <f t="shared" si="89"/>
        <v>1</v>
      </c>
      <c r="AQ170" s="68">
        <f t="shared" si="90"/>
        <v>0</v>
      </c>
      <c r="AR170" s="68">
        <f t="shared" si="91"/>
        <v>0</v>
      </c>
      <c r="AS170" s="68">
        <f t="shared" si="92"/>
        <v>0</v>
      </c>
      <c r="AT170" s="64">
        <f t="shared" si="93"/>
        <v>1</v>
      </c>
      <c r="AU170" s="64">
        <f t="shared" si="94"/>
        <v>0.66666666666666663</v>
      </c>
      <c r="AV170" s="69">
        <v>1.2</v>
      </c>
      <c r="AW170" s="69">
        <v>0.85</v>
      </c>
      <c r="AX170" s="69">
        <v>1.3</v>
      </c>
      <c r="AY170" s="69">
        <f t="shared" si="95"/>
        <v>0</v>
      </c>
      <c r="AZ170" s="69">
        <f t="shared" si="96"/>
        <v>0</v>
      </c>
      <c r="BA170" s="69">
        <f t="shared" si="97"/>
        <v>0</v>
      </c>
      <c r="BB170" s="69">
        <f t="shared" si="98"/>
        <v>0</v>
      </c>
      <c r="BC170" s="69">
        <f t="shared" si="99"/>
        <v>0</v>
      </c>
      <c r="BD170" s="1">
        <f t="shared" si="71"/>
        <v>1</v>
      </c>
    </row>
    <row r="171" spans="1:56" hidden="1" x14ac:dyDescent="0.25">
      <c r="A171" s="60" t="s">
        <v>87</v>
      </c>
      <c r="B171" s="61" t="s">
        <v>77</v>
      </c>
      <c r="C171" s="62" t="s">
        <v>64</v>
      </c>
      <c r="D171" s="63" t="s">
        <v>65</v>
      </c>
      <c r="E171" s="60" t="s">
        <v>20</v>
      </c>
      <c r="F171" s="64">
        <v>45.607199999999999</v>
      </c>
      <c r="G171" s="65"/>
      <c r="H171" s="66"/>
      <c r="I171" s="66"/>
      <c r="J171" s="65"/>
      <c r="K171" s="65"/>
      <c r="L171" s="65"/>
      <c r="M171" s="65"/>
      <c r="N171" s="65"/>
      <c r="O171" s="66"/>
      <c r="P171" s="66"/>
      <c r="Q171" s="65"/>
      <c r="R171" s="65"/>
      <c r="S171" s="65"/>
      <c r="T171" s="65"/>
      <c r="U171" s="65"/>
      <c r="V171" s="66"/>
      <c r="W171" s="66"/>
      <c r="X171" s="65"/>
      <c r="Y171" s="65"/>
      <c r="Z171" s="65"/>
      <c r="AA171" s="65"/>
      <c r="AB171" s="65"/>
      <c r="AC171" s="66"/>
      <c r="AD171" s="66"/>
      <c r="AE171" s="65"/>
      <c r="AF171" s="65"/>
      <c r="AG171" s="65"/>
      <c r="AH171" s="65"/>
      <c r="AI171" s="65"/>
      <c r="AJ171" s="66"/>
      <c r="AK171" s="66"/>
      <c r="AL171" s="67">
        <f t="shared" si="87"/>
        <v>0</v>
      </c>
      <c r="AM171" s="67">
        <f t="shared" si="88"/>
        <v>0</v>
      </c>
      <c r="AN171" s="68">
        <v>0.01</v>
      </c>
      <c r="AO171" s="68">
        <v>0.01</v>
      </c>
      <c r="AP171" s="68">
        <f t="shared" si="89"/>
        <v>1</v>
      </c>
      <c r="AQ171" s="68">
        <f t="shared" si="90"/>
        <v>0</v>
      </c>
      <c r="AR171" s="68">
        <f t="shared" si="91"/>
        <v>0</v>
      </c>
      <c r="AS171" s="68">
        <f t="shared" si="92"/>
        <v>0</v>
      </c>
      <c r="AT171" s="64">
        <f t="shared" si="93"/>
        <v>1</v>
      </c>
      <c r="AU171" s="64">
        <f t="shared" si="94"/>
        <v>0.66666666666666663</v>
      </c>
      <c r="AV171" s="69">
        <v>1.2</v>
      </c>
      <c r="AW171" s="69">
        <v>0.85</v>
      </c>
      <c r="AX171" s="69">
        <v>1.3</v>
      </c>
      <c r="AY171" s="69">
        <f t="shared" si="95"/>
        <v>0</v>
      </c>
      <c r="AZ171" s="69">
        <f t="shared" si="96"/>
        <v>0</v>
      </c>
      <c r="BA171" s="69">
        <f t="shared" si="97"/>
        <v>0</v>
      </c>
      <c r="BB171" s="69">
        <f t="shared" si="98"/>
        <v>0</v>
      </c>
      <c r="BC171" s="69">
        <f t="shared" si="99"/>
        <v>0</v>
      </c>
      <c r="BD171" s="1">
        <f t="shared" si="71"/>
        <v>1</v>
      </c>
    </row>
    <row r="172" spans="1:56" hidden="1" x14ac:dyDescent="0.25">
      <c r="A172" s="60" t="s">
        <v>87</v>
      </c>
      <c r="B172" s="61" t="s">
        <v>78</v>
      </c>
      <c r="C172" s="62" t="s">
        <v>64</v>
      </c>
      <c r="D172" s="63" t="s">
        <v>65</v>
      </c>
      <c r="E172" s="60" t="s">
        <v>20</v>
      </c>
      <c r="F172" s="64">
        <v>45.607199999999999</v>
      </c>
      <c r="G172" s="65"/>
      <c r="H172" s="66"/>
      <c r="I172" s="66"/>
      <c r="J172" s="65"/>
      <c r="K172" s="65"/>
      <c r="L172" s="65"/>
      <c r="M172" s="65"/>
      <c r="N172" s="65"/>
      <c r="O172" s="66"/>
      <c r="P172" s="66"/>
      <c r="Q172" s="65"/>
      <c r="R172" s="65"/>
      <c r="S172" s="65"/>
      <c r="T172" s="65"/>
      <c r="U172" s="65"/>
      <c r="V172" s="66"/>
      <c r="W172" s="66"/>
      <c r="X172" s="65"/>
      <c r="Y172" s="65"/>
      <c r="Z172" s="65"/>
      <c r="AA172" s="65"/>
      <c r="AB172" s="65"/>
      <c r="AC172" s="66"/>
      <c r="AD172" s="66"/>
      <c r="AE172" s="65"/>
      <c r="AF172" s="65"/>
      <c r="AG172" s="65"/>
      <c r="AH172" s="65"/>
      <c r="AI172" s="65"/>
      <c r="AJ172" s="66"/>
      <c r="AK172" s="66"/>
      <c r="AL172" s="67">
        <f t="shared" si="87"/>
        <v>0</v>
      </c>
      <c r="AM172" s="67">
        <f t="shared" si="88"/>
        <v>0</v>
      </c>
      <c r="AN172" s="68">
        <v>0.01</v>
      </c>
      <c r="AO172" s="68">
        <v>0.01</v>
      </c>
      <c r="AP172" s="68">
        <f t="shared" si="89"/>
        <v>1</v>
      </c>
      <c r="AQ172" s="68">
        <f t="shared" si="90"/>
        <v>0</v>
      </c>
      <c r="AR172" s="68">
        <f t="shared" si="91"/>
        <v>0</v>
      </c>
      <c r="AS172" s="68">
        <f t="shared" si="92"/>
        <v>0</v>
      </c>
      <c r="AT172" s="64">
        <f t="shared" si="93"/>
        <v>1</v>
      </c>
      <c r="AU172" s="64">
        <f t="shared" si="94"/>
        <v>0.66666666666666663</v>
      </c>
      <c r="AV172" s="69">
        <v>1.2</v>
      </c>
      <c r="AW172" s="69">
        <v>0.85</v>
      </c>
      <c r="AX172" s="69">
        <v>1.3</v>
      </c>
      <c r="AY172" s="69">
        <f t="shared" si="95"/>
        <v>0</v>
      </c>
      <c r="AZ172" s="69">
        <f t="shared" si="96"/>
        <v>0</v>
      </c>
      <c r="BA172" s="69">
        <f t="shared" si="97"/>
        <v>0</v>
      </c>
      <c r="BB172" s="69">
        <f t="shared" si="98"/>
        <v>0</v>
      </c>
      <c r="BC172" s="69">
        <f t="shared" si="99"/>
        <v>0</v>
      </c>
      <c r="BD172" s="1">
        <f t="shared" si="71"/>
        <v>1</v>
      </c>
    </row>
    <row r="173" spans="1:56" hidden="1" x14ac:dyDescent="0.25">
      <c r="A173" s="60" t="s">
        <v>87</v>
      </c>
      <c r="B173" s="61" t="s">
        <v>79</v>
      </c>
      <c r="C173" s="62" t="s">
        <v>64</v>
      </c>
      <c r="D173" s="63" t="s">
        <v>65</v>
      </c>
      <c r="E173" s="60" t="s">
        <v>20</v>
      </c>
      <c r="F173" s="64">
        <v>45.607199999999999</v>
      </c>
      <c r="G173" s="65"/>
      <c r="H173" s="66"/>
      <c r="I173" s="66"/>
      <c r="J173" s="65"/>
      <c r="K173" s="65"/>
      <c r="L173" s="65"/>
      <c r="M173" s="65"/>
      <c r="N173" s="65"/>
      <c r="O173" s="66"/>
      <c r="P173" s="66"/>
      <c r="Q173" s="65"/>
      <c r="R173" s="65"/>
      <c r="S173" s="65"/>
      <c r="T173" s="65"/>
      <c r="U173" s="65"/>
      <c r="V173" s="66"/>
      <c r="W173" s="66"/>
      <c r="X173" s="65"/>
      <c r="Y173" s="65"/>
      <c r="Z173" s="65"/>
      <c r="AA173" s="65"/>
      <c r="AB173" s="65"/>
      <c r="AC173" s="66"/>
      <c r="AD173" s="66"/>
      <c r="AE173" s="65"/>
      <c r="AF173" s="65"/>
      <c r="AG173" s="65"/>
      <c r="AH173" s="65"/>
      <c r="AI173" s="65"/>
      <c r="AJ173" s="66"/>
      <c r="AK173" s="66"/>
      <c r="AL173" s="67">
        <f t="shared" si="87"/>
        <v>0</v>
      </c>
      <c r="AM173" s="67">
        <f t="shared" si="88"/>
        <v>0</v>
      </c>
      <c r="AN173" s="68">
        <v>0.01</v>
      </c>
      <c r="AO173" s="68">
        <v>0.01</v>
      </c>
      <c r="AP173" s="68">
        <f t="shared" si="89"/>
        <v>1</v>
      </c>
      <c r="AQ173" s="68">
        <f t="shared" si="90"/>
        <v>0</v>
      </c>
      <c r="AR173" s="68">
        <f t="shared" si="91"/>
        <v>0</v>
      </c>
      <c r="AS173" s="68">
        <f t="shared" si="92"/>
        <v>0</v>
      </c>
      <c r="AT173" s="64">
        <f t="shared" si="93"/>
        <v>1</v>
      </c>
      <c r="AU173" s="64">
        <f t="shared" si="94"/>
        <v>0.66666666666666663</v>
      </c>
      <c r="AV173" s="69">
        <v>1.2</v>
      </c>
      <c r="AW173" s="69">
        <v>0.85</v>
      </c>
      <c r="AX173" s="69">
        <v>1.3</v>
      </c>
      <c r="AY173" s="69">
        <f t="shared" si="95"/>
        <v>0</v>
      </c>
      <c r="AZ173" s="69">
        <f t="shared" si="96"/>
        <v>0</v>
      </c>
      <c r="BA173" s="69">
        <f t="shared" si="97"/>
        <v>0</v>
      </c>
      <c r="BB173" s="69">
        <f t="shared" si="98"/>
        <v>0</v>
      </c>
      <c r="BC173" s="69">
        <f t="shared" si="99"/>
        <v>0</v>
      </c>
      <c r="BD173" s="1">
        <f t="shared" si="71"/>
        <v>1</v>
      </c>
    </row>
    <row r="174" spans="1:56" hidden="1" x14ac:dyDescent="0.25">
      <c r="A174" s="60" t="s">
        <v>87</v>
      </c>
      <c r="B174" s="61" t="s">
        <v>80</v>
      </c>
      <c r="C174" s="62" t="s">
        <v>64</v>
      </c>
      <c r="D174" s="63" t="s">
        <v>65</v>
      </c>
      <c r="E174" s="60" t="s">
        <v>20</v>
      </c>
      <c r="F174" s="64">
        <v>45.607199999999999</v>
      </c>
      <c r="G174" s="65"/>
      <c r="H174" s="66"/>
      <c r="I174" s="66"/>
      <c r="J174" s="65"/>
      <c r="K174" s="65"/>
      <c r="L174" s="65"/>
      <c r="M174" s="65"/>
      <c r="N174" s="65"/>
      <c r="O174" s="66"/>
      <c r="P174" s="66"/>
      <c r="Q174" s="65"/>
      <c r="R174" s="65"/>
      <c r="S174" s="65"/>
      <c r="T174" s="65"/>
      <c r="U174" s="65"/>
      <c r="V174" s="66"/>
      <c r="W174" s="66"/>
      <c r="X174" s="65"/>
      <c r="Y174" s="65"/>
      <c r="Z174" s="65"/>
      <c r="AA174" s="65"/>
      <c r="AB174" s="65"/>
      <c r="AC174" s="66"/>
      <c r="AD174" s="66"/>
      <c r="AE174" s="65"/>
      <c r="AF174" s="65"/>
      <c r="AG174" s="65"/>
      <c r="AH174" s="65"/>
      <c r="AI174" s="65"/>
      <c r="AJ174" s="66"/>
      <c r="AK174" s="66"/>
      <c r="AL174" s="67">
        <f t="shared" si="87"/>
        <v>0</v>
      </c>
      <c r="AM174" s="67">
        <f t="shared" si="88"/>
        <v>0</v>
      </c>
      <c r="AN174" s="68">
        <v>0.01</v>
      </c>
      <c r="AO174" s="68">
        <v>0.01</v>
      </c>
      <c r="AP174" s="68">
        <f t="shared" si="89"/>
        <v>1</v>
      </c>
      <c r="AQ174" s="68">
        <f t="shared" si="90"/>
        <v>0</v>
      </c>
      <c r="AR174" s="68">
        <f t="shared" si="91"/>
        <v>0</v>
      </c>
      <c r="AS174" s="68">
        <f t="shared" si="92"/>
        <v>0</v>
      </c>
      <c r="AT174" s="64">
        <f t="shared" si="93"/>
        <v>1</v>
      </c>
      <c r="AU174" s="64">
        <f t="shared" si="94"/>
        <v>0.66666666666666663</v>
      </c>
      <c r="AV174" s="69">
        <v>1.2</v>
      </c>
      <c r="AW174" s="69">
        <v>0.85</v>
      </c>
      <c r="AX174" s="69">
        <v>1.3</v>
      </c>
      <c r="AY174" s="69">
        <f t="shared" si="95"/>
        <v>0</v>
      </c>
      <c r="AZ174" s="69">
        <f t="shared" si="96"/>
        <v>0</v>
      </c>
      <c r="BA174" s="69">
        <f t="shared" si="97"/>
        <v>0</v>
      </c>
      <c r="BB174" s="69">
        <f t="shared" si="98"/>
        <v>0</v>
      </c>
      <c r="BC174" s="69">
        <f t="shared" si="99"/>
        <v>0</v>
      </c>
      <c r="BD174" s="1">
        <f t="shared" si="71"/>
        <v>1</v>
      </c>
    </row>
    <row r="175" spans="1:56" hidden="1" x14ac:dyDescent="0.25">
      <c r="A175" s="60" t="s">
        <v>87</v>
      </c>
      <c r="B175" s="61" t="s">
        <v>81</v>
      </c>
      <c r="C175" s="62" t="s">
        <v>64</v>
      </c>
      <c r="D175" s="63" t="s">
        <v>65</v>
      </c>
      <c r="E175" s="60" t="s">
        <v>23</v>
      </c>
      <c r="F175" s="64">
        <v>45.607199999999999</v>
      </c>
      <c r="G175" s="65"/>
      <c r="H175" s="66"/>
      <c r="I175" s="66"/>
      <c r="J175" s="65"/>
      <c r="K175" s="65"/>
      <c r="L175" s="65"/>
      <c r="M175" s="65"/>
      <c r="N175" s="65"/>
      <c r="O175" s="66"/>
      <c r="P175" s="66"/>
      <c r="Q175" s="65"/>
      <c r="R175" s="65"/>
      <c r="S175" s="65"/>
      <c r="T175" s="65"/>
      <c r="U175" s="65"/>
      <c r="V175" s="66"/>
      <c r="W175" s="66"/>
      <c r="X175" s="65"/>
      <c r="Y175" s="65"/>
      <c r="Z175" s="65"/>
      <c r="AA175" s="65"/>
      <c r="AB175" s="65"/>
      <c r="AC175" s="66"/>
      <c r="AD175" s="66"/>
      <c r="AE175" s="65"/>
      <c r="AF175" s="65"/>
      <c r="AG175" s="65"/>
      <c r="AH175" s="65"/>
      <c r="AI175" s="65"/>
      <c r="AJ175" s="66"/>
      <c r="AK175" s="66"/>
      <c r="AL175" s="67">
        <f t="shared" si="87"/>
        <v>0</v>
      </c>
      <c r="AM175" s="67">
        <f t="shared" si="88"/>
        <v>0</v>
      </c>
      <c r="AN175" s="68">
        <v>0.01</v>
      </c>
      <c r="AO175" s="68">
        <v>0.01</v>
      </c>
      <c r="AP175" s="68">
        <f t="shared" si="89"/>
        <v>1</v>
      </c>
      <c r="AQ175" s="68">
        <f t="shared" si="90"/>
        <v>0</v>
      </c>
      <c r="AR175" s="68">
        <f t="shared" si="91"/>
        <v>0</v>
      </c>
      <c r="AS175" s="68">
        <f t="shared" si="92"/>
        <v>0</v>
      </c>
      <c r="AT175" s="64">
        <f t="shared" si="93"/>
        <v>1</v>
      </c>
      <c r="AU175" s="64">
        <f t="shared" si="94"/>
        <v>0.66666666666666663</v>
      </c>
      <c r="AV175" s="69">
        <v>1.2</v>
      </c>
      <c r="AW175" s="69">
        <v>0.85</v>
      </c>
      <c r="AX175" s="69">
        <v>1.3</v>
      </c>
      <c r="AY175" s="69">
        <f t="shared" si="95"/>
        <v>0</v>
      </c>
      <c r="AZ175" s="69">
        <f t="shared" si="96"/>
        <v>0</v>
      </c>
      <c r="BA175" s="69">
        <f t="shared" si="97"/>
        <v>0</v>
      </c>
      <c r="BB175" s="69">
        <f t="shared" si="98"/>
        <v>0</v>
      </c>
      <c r="BC175" s="69">
        <f t="shared" si="99"/>
        <v>0</v>
      </c>
      <c r="BD175" s="1">
        <f t="shared" si="71"/>
        <v>1</v>
      </c>
    </row>
    <row r="176" spans="1:56" hidden="1" x14ac:dyDescent="0.25">
      <c r="A176" s="60" t="s">
        <v>87</v>
      </c>
      <c r="B176" s="61" t="s">
        <v>82</v>
      </c>
      <c r="C176" s="62" t="s">
        <v>64</v>
      </c>
      <c r="D176" s="63" t="s">
        <v>65</v>
      </c>
      <c r="E176" s="60" t="s">
        <v>23</v>
      </c>
      <c r="F176" s="64">
        <v>45.607199999999999</v>
      </c>
      <c r="G176" s="65"/>
      <c r="H176" s="66"/>
      <c r="I176" s="66"/>
      <c r="J176" s="65"/>
      <c r="K176" s="65"/>
      <c r="L176" s="65"/>
      <c r="M176" s="65"/>
      <c r="N176" s="65"/>
      <c r="O176" s="66"/>
      <c r="P176" s="66"/>
      <c r="Q176" s="65"/>
      <c r="R176" s="65"/>
      <c r="S176" s="65"/>
      <c r="T176" s="65"/>
      <c r="U176" s="65"/>
      <c r="V176" s="66"/>
      <c r="W176" s="66"/>
      <c r="X176" s="65"/>
      <c r="Y176" s="65"/>
      <c r="Z176" s="65"/>
      <c r="AA176" s="65"/>
      <c r="AB176" s="65"/>
      <c r="AC176" s="66"/>
      <c r="AD176" s="66"/>
      <c r="AE176" s="65"/>
      <c r="AF176" s="65"/>
      <c r="AG176" s="65"/>
      <c r="AH176" s="65"/>
      <c r="AI176" s="65"/>
      <c r="AJ176" s="66"/>
      <c r="AK176" s="66"/>
      <c r="AL176" s="67">
        <f t="shared" si="87"/>
        <v>0</v>
      </c>
      <c r="AM176" s="67">
        <f t="shared" si="88"/>
        <v>0</v>
      </c>
      <c r="AN176" s="68">
        <v>0.01</v>
      </c>
      <c r="AO176" s="68">
        <v>0.01</v>
      </c>
      <c r="AP176" s="68">
        <f t="shared" si="89"/>
        <v>1</v>
      </c>
      <c r="AQ176" s="68">
        <f t="shared" si="90"/>
        <v>0</v>
      </c>
      <c r="AR176" s="68">
        <f t="shared" si="91"/>
        <v>0</v>
      </c>
      <c r="AS176" s="68">
        <f t="shared" si="92"/>
        <v>0</v>
      </c>
      <c r="AT176" s="64">
        <f t="shared" si="93"/>
        <v>1</v>
      </c>
      <c r="AU176" s="64">
        <f t="shared" si="94"/>
        <v>0.66666666666666663</v>
      </c>
      <c r="AV176" s="69">
        <v>0.85</v>
      </c>
      <c r="AW176" s="69">
        <v>0.85</v>
      </c>
      <c r="AX176" s="69">
        <v>1.3</v>
      </c>
      <c r="AY176" s="69">
        <f t="shared" si="95"/>
        <v>0</v>
      </c>
      <c r="AZ176" s="69">
        <f t="shared" si="96"/>
        <v>0</v>
      </c>
      <c r="BA176" s="69">
        <f t="shared" si="97"/>
        <v>0</v>
      </c>
      <c r="BB176" s="69">
        <f t="shared" si="98"/>
        <v>0</v>
      </c>
      <c r="BC176" s="69">
        <f t="shared" si="99"/>
        <v>0</v>
      </c>
      <c r="BD176" s="1">
        <f t="shared" si="71"/>
        <v>1</v>
      </c>
    </row>
    <row r="177" spans="1:57" hidden="1" x14ac:dyDescent="0.25">
      <c r="B177" s="70"/>
      <c r="C177" s="71"/>
      <c r="D177" s="71"/>
      <c r="E177" s="71"/>
      <c r="F177" s="71"/>
      <c r="G177" s="72">
        <f t="shared" ref="G177:AK177" si="100">COUNTA(G159:G176)</f>
        <v>0</v>
      </c>
      <c r="H177" s="72">
        <f t="shared" si="100"/>
        <v>0</v>
      </c>
      <c r="I177" s="72">
        <f t="shared" si="100"/>
        <v>0</v>
      </c>
      <c r="J177" s="72">
        <f t="shared" si="100"/>
        <v>0</v>
      </c>
      <c r="K177" s="72">
        <f t="shared" si="100"/>
        <v>0</v>
      </c>
      <c r="L177" s="72">
        <f t="shared" si="100"/>
        <v>0</v>
      </c>
      <c r="M177" s="72">
        <f t="shared" si="100"/>
        <v>0</v>
      </c>
      <c r="N177" s="72">
        <f t="shared" si="100"/>
        <v>0</v>
      </c>
      <c r="O177" s="72">
        <f t="shared" si="100"/>
        <v>0</v>
      </c>
      <c r="P177" s="72">
        <f t="shared" si="100"/>
        <v>0</v>
      </c>
      <c r="Q177" s="72">
        <f t="shared" si="100"/>
        <v>0</v>
      </c>
      <c r="R177" s="72">
        <f t="shared" si="100"/>
        <v>0</v>
      </c>
      <c r="S177" s="72">
        <f t="shared" si="100"/>
        <v>0</v>
      </c>
      <c r="T177" s="72">
        <f t="shared" si="100"/>
        <v>0</v>
      </c>
      <c r="U177" s="72">
        <f t="shared" si="100"/>
        <v>0</v>
      </c>
      <c r="V177" s="72">
        <f t="shared" si="100"/>
        <v>0</v>
      </c>
      <c r="W177" s="72">
        <f t="shared" si="100"/>
        <v>0</v>
      </c>
      <c r="X177" s="72">
        <f t="shared" si="100"/>
        <v>0</v>
      </c>
      <c r="Y177" s="72">
        <f t="shared" si="100"/>
        <v>0</v>
      </c>
      <c r="Z177" s="72">
        <f t="shared" si="100"/>
        <v>0</v>
      </c>
      <c r="AA177" s="72">
        <f t="shared" si="100"/>
        <v>0</v>
      </c>
      <c r="AB177" s="72">
        <f t="shared" si="100"/>
        <v>0</v>
      </c>
      <c r="AC177" s="72">
        <f t="shared" si="100"/>
        <v>0</v>
      </c>
      <c r="AD177" s="72">
        <f t="shared" si="100"/>
        <v>0</v>
      </c>
      <c r="AE177" s="72">
        <f t="shared" si="100"/>
        <v>0</v>
      </c>
      <c r="AF177" s="72">
        <f t="shared" si="100"/>
        <v>0</v>
      </c>
      <c r="AG177" s="72">
        <f t="shared" si="100"/>
        <v>0</v>
      </c>
      <c r="AH177" s="72">
        <f t="shared" si="100"/>
        <v>0</v>
      </c>
      <c r="AI177" s="72">
        <f t="shared" si="100"/>
        <v>0</v>
      </c>
      <c r="AJ177" s="72">
        <f t="shared" si="100"/>
        <v>0</v>
      </c>
      <c r="AK177" s="72">
        <f t="shared" si="100"/>
        <v>0</v>
      </c>
      <c r="AL177" s="67">
        <f>SUM(AL159:AL176)</f>
        <v>0</v>
      </c>
      <c r="AM177" s="67">
        <f>SUM(AM159:AM176)</f>
        <v>0</v>
      </c>
      <c r="AN177" s="73"/>
      <c r="AO177" s="73"/>
      <c r="AP177" s="73"/>
      <c r="AQ177" s="74">
        <f>SUM(AQ159:AQ176)</f>
        <v>0</v>
      </c>
      <c r="AR177" s="74">
        <f>SUM(AR159:AR176)</f>
        <v>0</v>
      </c>
      <c r="AS177" s="74">
        <f>SUM(AS159:AS176)</f>
        <v>0</v>
      </c>
      <c r="AT177" s="73"/>
      <c r="AU177" s="73"/>
      <c r="AV177" s="69"/>
      <c r="AW177" s="69"/>
      <c r="AX177" s="69"/>
      <c r="AY177" s="75">
        <f>SUM(AY159:AY176)</f>
        <v>0</v>
      </c>
      <c r="AZ177" s="75">
        <f>SUM(AZ159:AZ176)</f>
        <v>0</v>
      </c>
      <c r="BA177" s="75">
        <f>SUM(BA159:BA176)</f>
        <v>0</v>
      </c>
      <c r="BB177" s="75">
        <f>SUM(BB159:BB176)</f>
        <v>0</v>
      </c>
      <c r="BC177" s="75">
        <f>SUM(BC159:BC176)</f>
        <v>0</v>
      </c>
      <c r="BD177" s="1">
        <f t="shared" si="71"/>
        <v>0</v>
      </c>
    </row>
    <row r="178" spans="1:57" s="33" customFormat="1" hidden="1" x14ac:dyDescent="0.25">
      <c r="AH178" s="80"/>
      <c r="AI178" s="80"/>
      <c r="AJ178" s="80"/>
      <c r="AK178" s="80"/>
      <c r="AL178" s="80"/>
      <c r="AM178" s="80"/>
      <c r="AN178" s="20">
        <f>SUMIF(E159:E176,"NPT",AL159:AL176)</f>
        <v>0</v>
      </c>
      <c r="AO178" s="20">
        <f>SUMIF(E159:E176,"PT",AL159:AL176)</f>
        <v>0</v>
      </c>
      <c r="AP178" s="20"/>
      <c r="AQ178" s="20"/>
      <c r="AR178" s="20"/>
      <c r="AS178" s="20">
        <f>SUMIF(E159:E176,"NPT",AS159:AS176)</f>
        <v>0</v>
      </c>
      <c r="AT178" s="20">
        <f>SUMIF(E159:E176,"PT",AS159:AS176)</f>
        <v>0</v>
      </c>
      <c r="AU178" s="20"/>
      <c r="AV178" s="20"/>
      <c r="AW178" s="20"/>
      <c r="AX178" s="20"/>
      <c r="AZ178" s="76">
        <f>SUMIF(E159:E176,"NPT",AY159:AY176)</f>
        <v>0</v>
      </c>
      <c r="BA178" s="76">
        <f>SUMIF(E159:E176,"PT",AY159:AY176)</f>
        <v>0</v>
      </c>
      <c r="BD178" s="1">
        <f t="shared" si="71"/>
        <v>0</v>
      </c>
      <c r="BE178" s="1"/>
    </row>
    <row r="179" spans="1:57" s="33" customFormat="1" hidden="1" x14ac:dyDescent="0.25">
      <c r="AH179" s="80"/>
      <c r="AI179" s="80"/>
      <c r="AJ179" s="80"/>
      <c r="AK179" s="80"/>
      <c r="AL179" s="80"/>
      <c r="AM179" s="80"/>
      <c r="AN179" s="20">
        <f>SUMIF(E159:E176,"NPT",AM159:AM176)</f>
        <v>0</v>
      </c>
      <c r="AO179" s="20">
        <f>SUMIF(E159:E176,"PT",AM159:AM176)</f>
        <v>0</v>
      </c>
      <c r="BD179" s="1">
        <f t="shared" si="71"/>
        <v>0</v>
      </c>
      <c r="BE179" s="1"/>
    </row>
    <row r="180" spans="1:57" hidden="1" x14ac:dyDescent="0.25">
      <c r="A180" s="42" t="s">
        <v>30</v>
      </c>
      <c r="B180" s="43" t="s">
        <v>88</v>
      </c>
      <c r="C180" s="44" t="s">
        <v>32</v>
      </c>
      <c r="D180" s="44" t="s">
        <v>33</v>
      </c>
      <c r="E180" s="44" t="s">
        <v>34</v>
      </c>
      <c r="F180" s="45" t="s">
        <v>35</v>
      </c>
      <c r="G180" s="46">
        <v>45870</v>
      </c>
      <c r="H180" s="46">
        <v>45871</v>
      </c>
      <c r="I180" s="46">
        <v>45872</v>
      </c>
      <c r="J180" s="46">
        <v>45873</v>
      </c>
      <c r="K180" s="46">
        <v>45874</v>
      </c>
      <c r="L180" s="46">
        <v>45875</v>
      </c>
      <c r="M180" s="46">
        <v>45876</v>
      </c>
      <c r="N180" s="46">
        <v>45877</v>
      </c>
      <c r="O180" s="46">
        <v>45878</v>
      </c>
      <c r="P180" s="46">
        <v>45879</v>
      </c>
      <c r="Q180" s="46">
        <v>45880</v>
      </c>
      <c r="R180" s="46">
        <v>45881</v>
      </c>
      <c r="S180" s="46">
        <v>45882</v>
      </c>
      <c r="T180" s="46">
        <v>45883</v>
      </c>
      <c r="U180" s="46">
        <v>45884</v>
      </c>
      <c r="V180" s="46">
        <v>45885</v>
      </c>
      <c r="W180" s="46">
        <v>45886</v>
      </c>
      <c r="X180" s="46">
        <v>45887</v>
      </c>
      <c r="Y180" s="46">
        <v>45888</v>
      </c>
      <c r="Z180" s="46">
        <v>45889</v>
      </c>
      <c r="AA180" s="46">
        <v>45890</v>
      </c>
      <c r="AB180" s="46">
        <v>45891</v>
      </c>
      <c r="AC180" s="46">
        <v>45892</v>
      </c>
      <c r="AD180" s="46">
        <v>45893</v>
      </c>
      <c r="AE180" s="46">
        <v>45894</v>
      </c>
      <c r="AF180" s="46">
        <v>45895</v>
      </c>
      <c r="AG180" s="46">
        <v>45896</v>
      </c>
      <c r="AH180" s="46">
        <v>45897</v>
      </c>
      <c r="AI180" s="46">
        <v>45898</v>
      </c>
      <c r="AJ180" s="46">
        <v>45899</v>
      </c>
      <c r="AK180" s="46">
        <v>45900</v>
      </c>
      <c r="AL180" s="48" t="s">
        <v>36</v>
      </c>
      <c r="AM180" s="48" t="s">
        <v>37</v>
      </c>
      <c r="AN180" s="49" t="s">
        <v>38</v>
      </c>
      <c r="AO180" s="49" t="s">
        <v>38</v>
      </c>
      <c r="AP180" s="50" t="s">
        <v>39</v>
      </c>
      <c r="AQ180" s="50" t="s">
        <v>40</v>
      </c>
      <c r="AR180" s="50" t="s">
        <v>40</v>
      </c>
      <c r="AS180" s="50" t="s">
        <v>41</v>
      </c>
      <c r="AT180" s="51" t="s">
        <v>42</v>
      </c>
      <c r="AU180" s="51" t="s">
        <v>43</v>
      </c>
      <c r="AV180" s="52" t="s">
        <v>44</v>
      </c>
      <c r="AW180" s="52" t="s">
        <v>45</v>
      </c>
      <c r="AX180" s="52" t="s">
        <v>46</v>
      </c>
      <c r="AY180" s="51" t="s">
        <v>47</v>
      </c>
      <c r="AZ180" s="51" t="s">
        <v>48</v>
      </c>
      <c r="BA180" s="51" t="s">
        <v>49</v>
      </c>
      <c r="BB180" s="51" t="s">
        <v>50</v>
      </c>
      <c r="BC180" s="51" t="s">
        <v>51</v>
      </c>
      <c r="BD180" s="1">
        <f t="shared" si="71"/>
        <v>0</v>
      </c>
    </row>
    <row r="181" spans="1:57" ht="15.75" hidden="1" customHeight="1" x14ac:dyDescent="0.25">
      <c r="A181" s="53"/>
      <c r="B181" s="54"/>
      <c r="C181" s="55"/>
      <c r="D181" s="55"/>
      <c r="E181" s="55"/>
      <c r="F181" s="55"/>
      <c r="G181" s="56" t="s">
        <v>52</v>
      </c>
      <c r="H181" s="56" t="s">
        <v>53</v>
      </c>
      <c r="I181" s="56" t="s">
        <v>54</v>
      </c>
      <c r="J181" s="56" t="s">
        <v>55</v>
      </c>
      <c r="K181" s="56" t="s">
        <v>56</v>
      </c>
      <c r="L181" s="56" t="s">
        <v>57</v>
      </c>
      <c r="M181" s="56" t="s">
        <v>58</v>
      </c>
      <c r="N181" s="56" t="s">
        <v>52</v>
      </c>
      <c r="O181" s="56" t="s">
        <v>53</v>
      </c>
      <c r="P181" s="56" t="s">
        <v>54</v>
      </c>
      <c r="Q181" s="56" t="s">
        <v>55</v>
      </c>
      <c r="R181" s="56" t="s">
        <v>56</v>
      </c>
      <c r="S181" s="56" t="s">
        <v>57</v>
      </c>
      <c r="T181" s="56" t="s">
        <v>58</v>
      </c>
      <c r="U181" s="56" t="s">
        <v>52</v>
      </c>
      <c r="V181" s="56" t="s">
        <v>53</v>
      </c>
      <c r="W181" s="56" t="s">
        <v>54</v>
      </c>
      <c r="X181" s="56" t="s">
        <v>55</v>
      </c>
      <c r="Y181" s="56" t="s">
        <v>56</v>
      </c>
      <c r="Z181" s="56" t="s">
        <v>57</v>
      </c>
      <c r="AA181" s="56" t="s">
        <v>58</v>
      </c>
      <c r="AB181" s="56" t="s">
        <v>52</v>
      </c>
      <c r="AC181" s="56" t="s">
        <v>53</v>
      </c>
      <c r="AD181" s="56" t="s">
        <v>54</v>
      </c>
      <c r="AE181" s="56" t="s">
        <v>55</v>
      </c>
      <c r="AF181" s="56" t="s">
        <v>56</v>
      </c>
      <c r="AG181" s="56" t="s">
        <v>57</v>
      </c>
      <c r="AH181" s="56" t="s">
        <v>58</v>
      </c>
      <c r="AI181" s="56" t="s">
        <v>52</v>
      </c>
      <c r="AJ181" s="56" t="s">
        <v>53</v>
      </c>
      <c r="AK181" s="56" t="s">
        <v>54</v>
      </c>
      <c r="AL181" s="58"/>
      <c r="AM181" s="58"/>
      <c r="AN181" s="59" t="s">
        <v>59</v>
      </c>
      <c r="AO181" s="59" t="str">
        <f>$C$4</f>
        <v>F 30-50</v>
      </c>
      <c r="AP181" s="59" t="s">
        <v>60</v>
      </c>
      <c r="AQ181" s="59" t="s">
        <v>61</v>
      </c>
      <c r="AR181" s="59" t="s">
        <v>62</v>
      </c>
      <c r="AS181" s="59" t="str">
        <f>$C$4</f>
        <v>F 30-50</v>
      </c>
      <c r="AT181" s="55"/>
      <c r="AU181" s="55"/>
      <c r="AV181" s="55"/>
      <c r="AW181" s="55"/>
      <c r="AX181" s="55"/>
      <c r="AY181" s="55"/>
      <c r="AZ181" s="55"/>
      <c r="BA181" s="55"/>
      <c r="BB181" s="55"/>
      <c r="BC181" s="55"/>
      <c r="BD181" s="1">
        <f t="shared" si="71"/>
        <v>0</v>
      </c>
    </row>
    <row r="182" spans="1:57" hidden="1" x14ac:dyDescent="0.25">
      <c r="A182" s="60" t="s">
        <v>88</v>
      </c>
      <c r="B182" s="61" t="s">
        <v>63</v>
      </c>
      <c r="C182" s="62" t="s">
        <v>64</v>
      </c>
      <c r="D182" s="63" t="s">
        <v>65</v>
      </c>
      <c r="E182" s="60" t="s">
        <v>23</v>
      </c>
      <c r="F182" s="64">
        <v>45.607199999999999</v>
      </c>
      <c r="G182" s="65"/>
      <c r="H182" s="66"/>
      <c r="I182" s="66"/>
      <c r="J182" s="65"/>
      <c r="K182" s="65"/>
      <c r="L182" s="65"/>
      <c r="M182" s="65"/>
      <c r="N182" s="65"/>
      <c r="O182" s="66"/>
      <c r="P182" s="66"/>
      <c r="Q182" s="65"/>
      <c r="R182" s="65"/>
      <c r="S182" s="65"/>
      <c r="T182" s="65"/>
      <c r="U182" s="65"/>
      <c r="V182" s="66"/>
      <c r="W182" s="66"/>
      <c r="X182" s="65"/>
      <c r="Y182" s="65"/>
      <c r="Z182" s="65"/>
      <c r="AA182" s="65"/>
      <c r="AB182" s="65"/>
      <c r="AC182" s="66"/>
      <c r="AD182" s="66"/>
      <c r="AE182" s="65"/>
      <c r="AF182" s="65"/>
      <c r="AG182" s="65"/>
      <c r="AH182" s="65"/>
      <c r="AI182" s="65"/>
      <c r="AJ182" s="66"/>
      <c r="AK182" s="66"/>
      <c r="AL182" s="67">
        <f t="shared" ref="AL182:AL199" si="101">COUNTIF(G182:AK182,"A")</f>
        <v>0</v>
      </c>
      <c r="AM182" s="67">
        <f t="shared" ref="AM182:AM199" si="102">COUNTIF(G182:AK182,"B")</f>
        <v>0</v>
      </c>
      <c r="AN182" s="68">
        <v>0.01</v>
      </c>
      <c r="AO182" s="68">
        <v>0.01</v>
      </c>
      <c r="AP182" s="68">
        <f t="shared" ref="AP182:AP199" si="103">AO182/AN182</f>
        <v>1</v>
      </c>
      <c r="AQ182" s="68">
        <f t="shared" ref="AQ182:AQ199" si="104">+AN182*AL182</f>
        <v>0</v>
      </c>
      <c r="AR182" s="68">
        <f t="shared" ref="AR182:AR199" si="105">AN182*AM182</f>
        <v>0</v>
      </c>
      <c r="AS182" s="68">
        <f t="shared" ref="AS182:AS199" si="106">+AO182*(AL182+AM182)</f>
        <v>0</v>
      </c>
      <c r="AT182" s="64">
        <f t="shared" ref="AT182:AT199" si="107">30/30</f>
        <v>1</v>
      </c>
      <c r="AU182" s="64">
        <f t="shared" ref="AU182:AU199" si="108">20/30</f>
        <v>0.66666666666666663</v>
      </c>
      <c r="AV182" s="69">
        <v>0.85</v>
      </c>
      <c r="AW182" s="69">
        <v>0.85</v>
      </c>
      <c r="AX182" s="69">
        <v>1.1000000000000001</v>
      </c>
      <c r="AY182" s="69">
        <f t="shared" ref="AY182:AY199" si="109">(F182*AL182*AN182*AT182*AV182*AW182*AX182)+(F182*AM182*AN182*AU182*AV182*AW182*AX182)</f>
        <v>0</v>
      </c>
      <c r="AZ182" s="69">
        <f t="shared" ref="AZ182:AZ199" si="110">+AY182*1%</f>
        <v>0</v>
      </c>
      <c r="BA182" s="69">
        <f t="shared" ref="BA182:BA199" si="111">+(AY182+AZ182)*20%</f>
        <v>0</v>
      </c>
      <c r="BB182" s="69">
        <f t="shared" ref="BB182:BB199" si="112">+AY182+AZ182+BA182</f>
        <v>0</v>
      </c>
      <c r="BC182" s="69">
        <f t="shared" ref="BC182:BC199" si="113">+BB182*$BB$8</f>
        <v>0</v>
      </c>
      <c r="BD182" s="1">
        <f t="shared" si="71"/>
        <v>1</v>
      </c>
    </row>
    <row r="183" spans="1:57" hidden="1" x14ac:dyDescent="0.25">
      <c r="A183" s="60" t="s">
        <v>88</v>
      </c>
      <c r="B183" s="61" t="s">
        <v>66</v>
      </c>
      <c r="C183" s="62" t="s">
        <v>64</v>
      </c>
      <c r="D183" s="63" t="s">
        <v>65</v>
      </c>
      <c r="E183" s="60" t="s">
        <v>23</v>
      </c>
      <c r="F183" s="64">
        <v>45.607199999999999</v>
      </c>
      <c r="G183" s="65"/>
      <c r="H183" s="66"/>
      <c r="I183" s="66"/>
      <c r="J183" s="65"/>
      <c r="K183" s="65"/>
      <c r="L183" s="65"/>
      <c r="M183" s="65"/>
      <c r="N183" s="65"/>
      <c r="O183" s="66"/>
      <c r="P183" s="66"/>
      <c r="Q183" s="65"/>
      <c r="R183" s="65"/>
      <c r="S183" s="65"/>
      <c r="T183" s="65"/>
      <c r="U183" s="65"/>
      <c r="V183" s="66"/>
      <c r="W183" s="66"/>
      <c r="X183" s="65"/>
      <c r="Y183" s="65"/>
      <c r="Z183" s="65"/>
      <c r="AA183" s="65"/>
      <c r="AB183" s="65"/>
      <c r="AC183" s="66"/>
      <c r="AD183" s="66"/>
      <c r="AE183" s="65"/>
      <c r="AF183" s="65"/>
      <c r="AG183" s="65"/>
      <c r="AH183" s="65"/>
      <c r="AI183" s="65"/>
      <c r="AJ183" s="66"/>
      <c r="AK183" s="66"/>
      <c r="AL183" s="67">
        <f t="shared" si="101"/>
        <v>0</v>
      </c>
      <c r="AM183" s="67">
        <f t="shared" si="102"/>
        <v>0</v>
      </c>
      <c r="AN183" s="68">
        <v>0.01</v>
      </c>
      <c r="AO183" s="68">
        <v>0.01</v>
      </c>
      <c r="AP183" s="68">
        <f t="shared" si="103"/>
        <v>1</v>
      </c>
      <c r="AQ183" s="68">
        <f t="shared" si="104"/>
        <v>0</v>
      </c>
      <c r="AR183" s="68">
        <f t="shared" si="105"/>
        <v>0</v>
      </c>
      <c r="AS183" s="68">
        <f t="shared" si="106"/>
        <v>0</v>
      </c>
      <c r="AT183" s="64">
        <f t="shared" si="107"/>
        <v>1</v>
      </c>
      <c r="AU183" s="64">
        <f t="shared" si="108"/>
        <v>0.66666666666666663</v>
      </c>
      <c r="AV183" s="69">
        <v>0.85</v>
      </c>
      <c r="AW183" s="69">
        <v>0.85</v>
      </c>
      <c r="AX183" s="69">
        <v>1.1000000000000001</v>
      </c>
      <c r="AY183" s="69">
        <f t="shared" si="109"/>
        <v>0</v>
      </c>
      <c r="AZ183" s="69">
        <f t="shared" si="110"/>
        <v>0</v>
      </c>
      <c r="BA183" s="69">
        <f t="shared" si="111"/>
        <v>0</v>
      </c>
      <c r="BB183" s="69">
        <f t="shared" si="112"/>
        <v>0</v>
      </c>
      <c r="BC183" s="69">
        <f t="shared" si="113"/>
        <v>0</v>
      </c>
      <c r="BD183" s="1">
        <f t="shared" si="71"/>
        <v>1</v>
      </c>
    </row>
    <row r="184" spans="1:57" hidden="1" x14ac:dyDescent="0.25">
      <c r="A184" s="60" t="s">
        <v>88</v>
      </c>
      <c r="B184" s="61" t="s">
        <v>67</v>
      </c>
      <c r="C184" s="62" t="s">
        <v>64</v>
      </c>
      <c r="D184" s="63" t="s">
        <v>65</v>
      </c>
      <c r="E184" s="60" t="s">
        <v>23</v>
      </c>
      <c r="F184" s="64">
        <v>45.607199999999999</v>
      </c>
      <c r="G184" s="65"/>
      <c r="H184" s="66"/>
      <c r="I184" s="66"/>
      <c r="J184" s="65"/>
      <c r="K184" s="65"/>
      <c r="L184" s="65"/>
      <c r="M184" s="65"/>
      <c r="N184" s="65"/>
      <c r="O184" s="66"/>
      <c r="P184" s="66"/>
      <c r="Q184" s="65"/>
      <c r="R184" s="65"/>
      <c r="S184" s="65"/>
      <c r="T184" s="65"/>
      <c r="U184" s="65"/>
      <c r="V184" s="66"/>
      <c r="W184" s="66"/>
      <c r="X184" s="65"/>
      <c r="Y184" s="65"/>
      <c r="Z184" s="65"/>
      <c r="AA184" s="65"/>
      <c r="AB184" s="65"/>
      <c r="AC184" s="66"/>
      <c r="AD184" s="66"/>
      <c r="AE184" s="65"/>
      <c r="AF184" s="65"/>
      <c r="AG184" s="65"/>
      <c r="AH184" s="65"/>
      <c r="AI184" s="65"/>
      <c r="AJ184" s="66"/>
      <c r="AK184" s="66"/>
      <c r="AL184" s="67">
        <f t="shared" si="101"/>
        <v>0</v>
      </c>
      <c r="AM184" s="67">
        <f t="shared" si="102"/>
        <v>0</v>
      </c>
      <c r="AN184" s="68">
        <v>0.01</v>
      </c>
      <c r="AO184" s="68">
        <v>0.01</v>
      </c>
      <c r="AP184" s="68">
        <f t="shared" si="103"/>
        <v>1</v>
      </c>
      <c r="AQ184" s="68">
        <f t="shared" si="104"/>
        <v>0</v>
      </c>
      <c r="AR184" s="68">
        <f t="shared" si="105"/>
        <v>0</v>
      </c>
      <c r="AS184" s="68">
        <f t="shared" si="106"/>
        <v>0</v>
      </c>
      <c r="AT184" s="64">
        <f t="shared" si="107"/>
        <v>1</v>
      </c>
      <c r="AU184" s="64">
        <f t="shared" si="108"/>
        <v>0.66666666666666663</v>
      </c>
      <c r="AV184" s="69">
        <v>0.85</v>
      </c>
      <c r="AW184" s="69">
        <v>0.85</v>
      </c>
      <c r="AX184" s="69">
        <v>1.1000000000000001</v>
      </c>
      <c r="AY184" s="69">
        <f t="shared" si="109"/>
        <v>0</v>
      </c>
      <c r="AZ184" s="69">
        <f t="shared" si="110"/>
        <v>0</v>
      </c>
      <c r="BA184" s="69">
        <f t="shared" si="111"/>
        <v>0</v>
      </c>
      <c r="BB184" s="69">
        <f t="shared" si="112"/>
        <v>0</v>
      </c>
      <c r="BC184" s="69">
        <f t="shared" si="113"/>
        <v>0</v>
      </c>
      <c r="BD184" s="1">
        <f t="shared" si="71"/>
        <v>1</v>
      </c>
    </row>
    <row r="185" spans="1:57" hidden="1" x14ac:dyDescent="0.25">
      <c r="A185" s="60" t="s">
        <v>88</v>
      </c>
      <c r="B185" s="61" t="s">
        <v>68</v>
      </c>
      <c r="C185" s="62" t="s">
        <v>64</v>
      </c>
      <c r="D185" s="63" t="s">
        <v>65</v>
      </c>
      <c r="E185" s="60" t="s">
        <v>23</v>
      </c>
      <c r="F185" s="64">
        <v>45.607199999999999</v>
      </c>
      <c r="G185" s="65"/>
      <c r="H185" s="66"/>
      <c r="I185" s="66"/>
      <c r="J185" s="65"/>
      <c r="K185" s="65"/>
      <c r="L185" s="65"/>
      <c r="M185" s="65"/>
      <c r="N185" s="65"/>
      <c r="O185" s="66"/>
      <c r="P185" s="66"/>
      <c r="Q185" s="65"/>
      <c r="R185" s="65"/>
      <c r="S185" s="65"/>
      <c r="T185" s="65"/>
      <c r="U185" s="65"/>
      <c r="V185" s="66"/>
      <c r="W185" s="66"/>
      <c r="X185" s="65"/>
      <c r="Y185" s="65"/>
      <c r="Z185" s="65"/>
      <c r="AA185" s="65"/>
      <c r="AB185" s="65"/>
      <c r="AC185" s="66"/>
      <c r="AD185" s="66"/>
      <c r="AE185" s="65"/>
      <c r="AF185" s="65"/>
      <c r="AG185" s="65"/>
      <c r="AH185" s="65"/>
      <c r="AI185" s="65"/>
      <c r="AJ185" s="66"/>
      <c r="AK185" s="66"/>
      <c r="AL185" s="67">
        <f t="shared" si="101"/>
        <v>0</v>
      </c>
      <c r="AM185" s="67">
        <f t="shared" si="102"/>
        <v>0</v>
      </c>
      <c r="AN185" s="68">
        <v>0.01</v>
      </c>
      <c r="AO185" s="68">
        <v>0.01</v>
      </c>
      <c r="AP185" s="68">
        <f t="shared" si="103"/>
        <v>1</v>
      </c>
      <c r="AQ185" s="68">
        <f t="shared" si="104"/>
        <v>0</v>
      </c>
      <c r="AR185" s="68">
        <f t="shared" si="105"/>
        <v>0</v>
      </c>
      <c r="AS185" s="68">
        <f t="shared" si="106"/>
        <v>0</v>
      </c>
      <c r="AT185" s="64">
        <f t="shared" si="107"/>
        <v>1</v>
      </c>
      <c r="AU185" s="64">
        <f t="shared" si="108"/>
        <v>0.66666666666666663</v>
      </c>
      <c r="AV185" s="69">
        <v>0.85</v>
      </c>
      <c r="AW185" s="69">
        <v>0.85</v>
      </c>
      <c r="AX185" s="69">
        <v>1.1000000000000001</v>
      </c>
      <c r="AY185" s="69">
        <f t="shared" si="109"/>
        <v>0</v>
      </c>
      <c r="AZ185" s="69">
        <f t="shared" si="110"/>
        <v>0</v>
      </c>
      <c r="BA185" s="69">
        <f t="shared" si="111"/>
        <v>0</v>
      </c>
      <c r="BB185" s="69">
        <f t="shared" si="112"/>
        <v>0</v>
      </c>
      <c r="BC185" s="69">
        <f t="shared" si="113"/>
        <v>0</v>
      </c>
      <c r="BD185" s="1">
        <f t="shared" si="71"/>
        <v>1</v>
      </c>
    </row>
    <row r="186" spans="1:57" hidden="1" x14ac:dyDescent="0.25">
      <c r="A186" s="60" t="s">
        <v>88</v>
      </c>
      <c r="B186" s="61" t="s">
        <v>69</v>
      </c>
      <c r="C186" s="62" t="s">
        <v>64</v>
      </c>
      <c r="D186" s="63" t="s">
        <v>65</v>
      </c>
      <c r="E186" s="60" t="s">
        <v>23</v>
      </c>
      <c r="F186" s="64">
        <v>45.607199999999999</v>
      </c>
      <c r="G186" s="65"/>
      <c r="H186" s="66"/>
      <c r="I186" s="66"/>
      <c r="J186" s="65"/>
      <c r="K186" s="65"/>
      <c r="L186" s="65"/>
      <c r="M186" s="65"/>
      <c r="N186" s="65"/>
      <c r="O186" s="66"/>
      <c r="P186" s="66"/>
      <c r="Q186" s="65"/>
      <c r="R186" s="65"/>
      <c r="S186" s="65"/>
      <c r="T186" s="65"/>
      <c r="U186" s="65"/>
      <c r="V186" s="66"/>
      <c r="W186" s="66"/>
      <c r="X186" s="65"/>
      <c r="Y186" s="65"/>
      <c r="Z186" s="65"/>
      <c r="AA186" s="65"/>
      <c r="AB186" s="65"/>
      <c r="AC186" s="66"/>
      <c r="AD186" s="66"/>
      <c r="AE186" s="65"/>
      <c r="AF186" s="65"/>
      <c r="AG186" s="65"/>
      <c r="AH186" s="65"/>
      <c r="AI186" s="65"/>
      <c r="AJ186" s="66"/>
      <c r="AK186" s="66"/>
      <c r="AL186" s="67">
        <f t="shared" si="101"/>
        <v>0</v>
      </c>
      <c r="AM186" s="67">
        <f t="shared" si="102"/>
        <v>0</v>
      </c>
      <c r="AN186" s="68">
        <v>0.01</v>
      </c>
      <c r="AO186" s="68">
        <v>0.01</v>
      </c>
      <c r="AP186" s="68">
        <f t="shared" si="103"/>
        <v>1</v>
      </c>
      <c r="AQ186" s="68">
        <f t="shared" si="104"/>
        <v>0</v>
      </c>
      <c r="AR186" s="68">
        <f t="shared" si="105"/>
        <v>0</v>
      </c>
      <c r="AS186" s="68">
        <f t="shared" si="106"/>
        <v>0</v>
      </c>
      <c r="AT186" s="64">
        <f t="shared" si="107"/>
        <v>1</v>
      </c>
      <c r="AU186" s="64">
        <f t="shared" si="108"/>
        <v>0.66666666666666663</v>
      </c>
      <c r="AV186" s="69">
        <v>0.85</v>
      </c>
      <c r="AW186" s="69">
        <v>0.85</v>
      </c>
      <c r="AX186" s="69">
        <v>1.1000000000000001</v>
      </c>
      <c r="AY186" s="69">
        <f t="shared" si="109"/>
        <v>0</v>
      </c>
      <c r="AZ186" s="69">
        <f t="shared" si="110"/>
        <v>0</v>
      </c>
      <c r="BA186" s="69">
        <f t="shared" si="111"/>
        <v>0</v>
      </c>
      <c r="BB186" s="69">
        <f t="shared" si="112"/>
        <v>0</v>
      </c>
      <c r="BC186" s="69">
        <f t="shared" si="113"/>
        <v>0</v>
      </c>
      <c r="BD186" s="1">
        <f t="shared" si="71"/>
        <v>1</v>
      </c>
    </row>
    <row r="187" spans="1:57" hidden="1" x14ac:dyDescent="0.25">
      <c r="A187" s="60" t="s">
        <v>88</v>
      </c>
      <c r="B187" s="61" t="s">
        <v>70</v>
      </c>
      <c r="C187" s="62" t="s">
        <v>64</v>
      </c>
      <c r="D187" s="63" t="s">
        <v>65</v>
      </c>
      <c r="E187" s="60" t="s">
        <v>23</v>
      </c>
      <c r="F187" s="64">
        <v>45.607199999999999</v>
      </c>
      <c r="G187" s="65"/>
      <c r="H187" s="66"/>
      <c r="I187" s="66"/>
      <c r="J187" s="65"/>
      <c r="K187" s="65"/>
      <c r="L187" s="65"/>
      <c r="M187" s="65"/>
      <c r="N187" s="65"/>
      <c r="O187" s="66"/>
      <c r="P187" s="66"/>
      <c r="Q187" s="65"/>
      <c r="R187" s="65"/>
      <c r="S187" s="65"/>
      <c r="T187" s="65"/>
      <c r="U187" s="65"/>
      <c r="V187" s="66"/>
      <c r="W187" s="66"/>
      <c r="X187" s="65"/>
      <c r="Y187" s="65"/>
      <c r="Z187" s="65"/>
      <c r="AA187" s="65"/>
      <c r="AB187" s="65"/>
      <c r="AC187" s="66"/>
      <c r="AD187" s="66"/>
      <c r="AE187" s="65"/>
      <c r="AF187" s="65"/>
      <c r="AG187" s="65"/>
      <c r="AH187" s="65"/>
      <c r="AI187" s="65"/>
      <c r="AJ187" s="66"/>
      <c r="AK187" s="66"/>
      <c r="AL187" s="67">
        <f t="shared" si="101"/>
        <v>0</v>
      </c>
      <c r="AM187" s="67">
        <f t="shared" si="102"/>
        <v>0</v>
      </c>
      <c r="AN187" s="68">
        <v>0.01</v>
      </c>
      <c r="AO187" s="68">
        <v>0.01</v>
      </c>
      <c r="AP187" s="68">
        <f t="shared" si="103"/>
        <v>1</v>
      </c>
      <c r="AQ187" s="68">
        <f t="shared" si="104"/>
        <v>0</v>
      </c>
      <c r="AR187" s="68">
        <f t="shared" si="105"/>
        <v>0</v>
      </c>
      <c r="AS187" s="68">
        <f t="shared" si="106"/>
        <v>0</v>
      </c>
      <c r="AT187" s="64">
        <f t="shared" si="107"/>
        <v>1</v>
      </c>
      <c r="AU187" s="64">
        <f t="shared" si="108"/>
        <v>0.66666666666666663</v>
      </c>
      <c r="AV187" s="69">
        <v>0.85</v>
      </c>
      <c r="AW187" s="69">
        <v>0.85</v>
      </c>
      <c r="AX187" s="69">
        <v>1.1000000000000001</v>
      </c>
      <c r="AY187" s="69">
        <f t="shared" si="109"/>
        <v>0</v>
      </c>
      <c r="AZ187" s="69">
        <f t="shared" si="110"/>
        <v>0</v>
      </c>
      <c r="BA187" s="69">
        <f t="shared" si="111"/>
        <v>0</v>
      </c>
      <c r="BB187" s="69">
        <f t="shared" si="112"/>
        <v>0</v>
      </c>
      <c r="BC187" s="69">
        <f t="shared" si="113"/>
        <v>0</v>
      </c>
      <c r="BD187" s="1">
        <f t="shared" si="71"/>
        <v>1</v>
      </c>
    </row>
    <row r="188" spans="1:57" hidden="1" x14ac:dyDescent="0.25">
      <c r="A188" s="60" t="s">
        <v>88</v>
      </c>
      <c r="B188" s="61" t="s">
        <v>71</v>
      </c>
      <c r="C188" s="62" t="s">
        <v>64</v>
      </c>
      <c r="D188" s="63" t="s">
        <v>65</v>
      </c>
      <c r="E188" s="60" t="s">
        <v>23</v>
      </c>
      <c r="F188" s="64">
        <v>45.607199999999999</v>
      </c>
      <c r="G188" s="65"/>
      <c r="H188" s="66"/>
      <c r="I188" s="66"/>
      <c r="J188" s="65"/>
      <c r="K188" s="65"/>
      <c r="L188" s="65"/>
      <c r="M188" s="65"/>
      <c r="N188" s="65"/>
      <c r="O188" s="66"/>
      <c r="P188" s="66"/>
      <c r="Q188" s="65"/>
      <c r="R188" s="65"/>
      <c r="S188" s="65"/>
      <c r="T188" s="65"/>
      <c r="U188" s="65"/>
      <c r="V188" s="66"/>
      <c r="W188" s="66"/>
      <c r="X188" s="65"/>
      <c r="Y188" s="65"/>
      <c r="Z188" s="65"/>
      <c r="AA188" s="65"/>
      <c r="AB188" s="65"/>
      <c r="AC188" s="66"/>
      <c r="AD188" s="66"/>
      <c r="AE188" s="65"/>
      <c r="AF188" s="65"/>
      <c r="AG188" s="65"/>
      <c r="AH188" s="65"/>
      <c r="AI188" s="65"/>
      <c r="AJ188" s="66"/>
      <c r="AK188" s="66"/>
      <c r="AL188" s="67">
        <f t="shared" si="101"/>
        <v>0</v>
      </c>
      <c r="AM188" s="67">
        <f t="shared" si="102"/>
        <v>0</v>
      </c>
      <c r="AN188" s="68">
        <v>0.01</v>
      </c>
      <c r="AO188" s="68">
        <v>0.01</v>
      </c>
      <c r="AP188" s="68">
        <f t="shared" si="103"/>
        <v>1</v>
      </c>
      <c r="AQ188" s="68">
        <f t="shared" si="104"/>
        <v>0</v>
      </c>
      <c r="AR188" s="68">
        <f t="shared" si="105"/>
        <v>0</v>
      </c>
      <c r="AS188" s="68">
        <f t="shared" si="106"/>
        <v>0</v>
      </c>
      <c r="AT188" s="64">
        <f t="shared" si="107"/>
        <v>1</v>
      </c>
      <c r="AU188" s="64">
        <f t="shared" si="108"/>
        <v>0.66666666666666663</v>
      </c>
      <c r="AV188" s="69">
        <v>0.85</v>
      </c>
      <c r="AW188" s="69">
        <v>0.85</v>
      </c>
      <c r="AX188" s="69">
        <v>1.1000000000000001</v>
      </c>
      <c r="AY188" s="69">
        <f t="shared" si="109"/>
        <v>0</v>
      </c>
      <c r="AZ188" s="69">
        <f t="shared" si="110"/>
        <v>0</v>
      </c>
      <c r="BA188" s="69">
        <f t="shared" si="111"/>
        <v>0</v>
      </c>
      <c r="BB188" s="69">
        <f t="shared" si="112"/>
        <v>0</v>
      </c>
      <c r="BC188" s="69">
        <f t="shared" si="113"/>
        <v>0</v>
      </c>
      <c r="BD188" s="1">
        <f t="shared" si="71"/>
        <v>1</v>
      </c>
    </row>
    <row r="189" spans="1:57" hidden="1" x14ac:dyDescent="0.25">
      <c r="A189" s="60" t="s">
        <v>88</v>
      </c>
      <c r="B189" s="61" t="s">
        <v>72</v>
      </c>
      <c r="C189" s="62" t="s">
        <v>64</v>
      </c>
      <c r="D189" s="63" t="s">
        <v>65</v>
      </c>
      <c r="E189" s="60" t="s">
        <v>23</v>
      </c>
      <c r="F189" s="64">
        <v>45.607199999999999</v>
      </c>
      <c r="G189" s="65"/>
      <c r="H189" s="66"/>
      <c r="I189" s="66"/>
      <c r="J189" s="65"/>
      <c r="K189" s="65"/>
      <c r="L189" s="65"/>
      <c r="M189" s="65"/>
      <c r="N189" s="65"/>
      <c r="O189" s="66"/>
      <c r="P189" s="66"/>
      <c r="Q189" s="65"/>
      <c r="R189" s="65"/>
      <c r="S189" s="65"/>
      <c r="T189" s="65"/>
      <c r="U189" s="65"/>
      <c r="V189" s="66"/>
      <c r="W189" s="66"/>
      <c r="X189" s="65"/>
      <c r="Y189" s="65"/>
      <c r="Z189" s="65"/>
      <c r="AA189" s="65"/>
      <c r="AB189" s="65"/>
      <c r="AC189" s="66"/>
      <c r="AD189" s="66"/>
      <c r="AE189" s="65"/>
      <c r="AF189" s="65"/>
      <c r="AG189" s="65"/>
      <c r="AH189" s="65"/>
      <c r="AI189" s="65"/>
      <c r="AJ189" s="66"/>
      <c r="AK189" s="66"/>
      <c r="AL189" s="67">
        <f t="shared" si="101"/>
        <v>0</v>
      </c>
      <c r="AM189" s="67">
        <f t="shared" si="102"/>
        <v>0</v>
      </c>
      <c r="AN189" s="68">
        <v>0.01</v>
      </c>
      <c r="AO189" s="68">
        <v>0.01</v>
      </c>
      <c r="AP189" s="68">
        <f t="shared" si="103"/>
        <v>1</v>
      </c>
      <c r="AQ189" s="68">
        <f t="shared" si="104"/>
        <v>0</v>
      </c>
      <c r="AR189" s="68">
        <f t="shared" si="105"/>
        <v>0</v>
      </c>
      <c r="AS189" s="68">
        <f t="shared" si="106"/>
        <v>0</v>
      </c>
      <c r="AT189" s="64">
        <f t="shared" si="107"/>
        <v>1</v>
      </c>
      <c r="AU189" s="64">
        <f t="shared" si="108"/>
        <v>0.66666666666666663</v>
      </c>
      <c r="AV189" s="69">
        <v>0.85</v>
      </c>
      <c r="AW189" s="69">
        <v>0.85</v>
      </c>
      <c r="AX189" s="69">
        <v>1.1000000000000001</v>
      </c>
      <c r="AY189" s="69">
        <f t="shared" si="109"/>
        <v>0</v>
      </c>
      <c r="AZ189" s="69">
        <f t="shared" si="110"/>
        <v>0</v>
      </c>
      <c r="BA189" s="69">
        <f t="shared" si="111"/>
        <v>0</v>
      </c>
      <c r="BB189" s="69">
        <f t="shared" si="112"/>
        <v>0</v>
      </c>
      <c r="BC189" s="69">
        <f t="shared" si="113"/>
        <v>0</v>
      </c>
      <c r="BD189" s="1">
        <f t="shared" si="71"/>
        <v>1</v>
      </c>
    </row>
    <row r="190" spans="1:57" hidden="1" x14ac:dyDescent="0.25">
      <c r="A190" s="60" t="s">
        <v>88</v>
      </c>
      <c r="B190" s="61" t="s">
        <v>73</v>
      </c>
      <c r="C190" s="62" t="s">
        <v>64</v>
      </c>
      <c r="D190" s="63" t="s">
        <v>65</v>
      </c>
      <c r="E190" s="60" t="s">
        <v>23</v>
      </c>
      <c r="F190" s="64">
        <v>45.607199999999999</v>
      </c>
      <c r="G190" s="65"/>
      <c r="H190" s="66"/>
      <c r="I190" s="66"/>
      <c r="J190" s="65"/>
      <c r="K190" s="65"/>
      <c r="L190" s="65"/>
      <c r="M190" s="65"/>
      <c r="N190" s="65"/>
      <c r="O190" s="66"/>
      <c r="P190" s="66"/>
      <c r="Q190" s="65"/>
      <c r="R190" s="65"/>
      <c r="S190" s="65"/>
      <c r="T190" s="65"/>
      <c r="U190" s="65"/>
      <c r="V190" s="66"/>
      <c r="W190" s="66"/>
      <c r="X190" s="65"/>
      <c r="Y190" s="65"/>
      <c r="Z190" s="65"/>
      <c r="AA190" s="65"/>
      <c r="AB190" s="65"/>
      <c r="AC190" s="66"/>
      <c r="AD190" s="66"/>
      <c r="AE190" s="65"/>
      <c r="AF190" s="65"/>
      <c r="AG190" s="65"/>
      <c r="AH190" s="65"/>
      <c r="AI190" s="65"/>
      <c r="AJ190" s="66"/>
      <c r="AK190" s="66"/>
      <c r="AL190" s="67">
        <f t="shared" si="101"/>
        <v>0</v>
      </c>
      <c r="AM190" s="67">
        <f t="shared" si="102"/>
        <v>0</v>
      </c>
      <c r="AN190" s="68">
        <v>0.01</v>
      </c>
      <c r="AO190" s="68">
        <v>0.01</v>
      </c>
      <c r="AP190" s="68">
        <f t="shared" si="103"/>
        <v>1</v>
      </c>
      <c r="AQ190" s="68">
        <f t="shared" si="104"/>
        <v>0</v>
      </c>
      <c r="AR190" s="68">
        <f t="shared" si="105"/>
        <v>0</v>
      </c>
      <c r="AS190" s="68">
        <f t="shared" si="106"/>
        <v>0</v>
      </c>
      <c r="AT190" s="64">
        <f t="shared" si="107"/>
        <v>1</v>
      </c>
      <c r="AU190" s="64">
        <f t="shared" si="108"/>
        <v>0.66666666666666663</v>
      </c>
      <c r="AV190" s="69">
        <v>0.85</v>
      </c>
      <c r="AW190" s="69">
        <v>0.85</v>
      </c>
      <c r="AX190" s="69">
        <v>1.1000000000000001</v>
      </c>
      <c r="AY190" s="69">
        <f t="shared" si="109"/>
        <v>0</v>
      </c>
      <c r="AZ190" s="69">
        <f t="shared" si="110"/>
        <v>0</v>
      </c>
      <c r="BA190" s="69">
        <f t="shared" si="111"/>
        <v>0</v>
      </c>
      <c r="BB190" s="69">
        <f t="shared" si="112"/>
        <v>0</v>
      </c>
      <c r="BC190" s="69">
        <f t="shared" si="113"/>
        <v>0</v>
      </c>
      <c r="BD190" s="1">
        <f t="shared" si="71"/>
        <v>1</v>
      </c>
    </row>
    <row r="191" spans="1:57" hidden="1" x14ac:dyDescent="0.25">
      <c r="A191" s="60" t="s">
        <v>88</v>
      </c>
      <c r="B191" s="61" t="s">
        <v>74</v>
      </c>
      <c r="C191" s="62" t="s">
        <v>64</v>
      </c>
      <c r="D191" s="63" t="s">
        <v>65</v>
      </c>
      <c r="E191" s="60" t="s">
        <v>23</v>
      </c>
      <c r="F191" s="64">
        <v>45.607199999999999</v>
      </c>
      <c r="G191" s="65"/>
      <c r="H191" s="66"/>
      <c r="I191" s="66"/>
      <c r="J191" s="65"/>
      <c r="K191" s="65"/>
      <c r="L191" s="65"/>
      <c r="M191" s="65"/>
      <c r="N191" s="65"/>
      <c r="O191" s="66"/>
      <c r="P191" s="66"/>
      <c r="Q191" s="65"/>
      <c r="R191" s="65"/>
      <c r="S191" s="65"/>
      <c r="T191" s="65"/>
      <c r="U191" s="65"/>
      <c r="V191" s="66"/>
      <c r="W191" s="66"/>
      <c r="X191" s="65"/>
      <c r="Y191" s="65"/>
      <c r="Z191" s="65"/>
      <c r="AA191" s="65"/>
      <c r="AB191" s="65"/>
      <c r="AC191" s="66"/>
      <c r="AD191" s="66"/>
      <c r="AE191" s="65"/>
      <c r="AF191" s="65"/>
      <c r="AG191" s="65"/>
      <c r="AH191" s="65"/>
      <c r="AI191" s="65"/>
      <c r="AJ191" s="66"/>
      <c r="AK191" s="66"/>
      <c r="AL191" s="67">
        <f t="shared" si="101"/>
        <v>0</v>
      </c>
      <c r="AM191" s="67">
        <f t="shared" si="102"/>
        <v>0</v>
      </c>
      <c r="AN191" s="68">
        <v>0.01</v>
      </c>
      <c r="AO191" s="68">
        <v>0.01</v>
      </c>
      <c r="AP191" s="68">
        <f t="shared" si="103"/>
        <v>1</v>
      </c>
      <c r="AQ191" s="68">
        <f t="shared" si="104"/>
        <v>0</v>
      </c>
      <c r="AR191" s="68">
        <f t="shared" si="105"/>
        <v>0</v>
      </c>
      <c r="AS191" s="68">
        <f t="shared" si="106"/>
        <v>0</v>
      </c>
      <c r="AT191" s="64">
        <f t="shared" si="107"/>
        <v>1</v>
      </c>
      <c r="AU191" s="64">
        <f t="shared" si="108"/>
        <v>0.66666666666666663</v>
      </c>
      <c r="AV191" s="69">
        <v>0.85</v>
      </c>
      <c r="AW191" s="69">
        <v>0.85</v>
      </c>
      <c r="AX191" s="69">
        <v>1.1000000000000001</v>
      </c>
      <c r="AY191" s="69">
        <f t="shared" si="109"/>
        <v>0</v>
      </c>
      <c r="AZ191" s="69">
        <f t="shared" si="110"/>
        <v>0</v>
      </c>
      <c r="BA191" s="69">
        <f t="shared" si="111"/>
        <v>0</v>
      </c>
      <c r="BB191" s="69">
        <f t="shared" si="112"/>
        <v>0</v>
      </c>
      <c r="BC191" s="69">
        <f t="shared" si="113"/>
        <v>0</v>
      </c>
      <c r="BD191" s="1">
        <f t="shared" si="71"/>
        <v>1</v>
      </c>
    </row>
    <row r="192" spans="1:57" hidden="1" x14ac:dyDescent="0.25">
      <c r="A192" s="60" t="s">
        <v>88</v>
      </c>
      <c r="B192" s="61" t="s">
        <v>75</v>
      </c>
      <c r="C192" s="62" t="s">
        <v>64</v>
      </c>
      <c r="D192" s="63" t="s">
        <v>65</v>
      </c>
      <c r="E192" s="60" t="s">
        <v>20</v>
      </c>
      <c r="F192" s="64">
        <v>45.607199999999999</v>
      </c>
      <c r="G192" s="65"/>
      <c r="H192" s="66"/>
      <c r="I192" s="66"/>
      <c r="J192" s="65"/>
      <c r="K192" s="65"/>
      <c r="L192" s="65"/>
      <c r="M192" s="65"/>
      <c r="N192" s="65"/>
      <c r="O192" s="66"/>
      <c r="P192" s="66"/>
      <c r="Q192" s="65"/>
      <c r="R192" s="65"/>
      <c r="S192" s="65"/>
      <c r="T192" s="65"/>
      <c r="U192" s="65"/>
      <c r="V192" s="66"/>
      <c r="W192" s="66"/>
      <c r="X192" s="65"/>
      <c r="Y192" s="65"/>
      <c r="Z192" s="65"/>
      <c r="AA192" s="65"/>
      <c r="AB192" s="65"/>
      <c r="AC192" s="66"/>
      <c r="AD192" s="66"/>
      <c r="AE192" s="65"/>
      <c r="AF192" s="65"/>
      <c r="AG192" s="65"/>
      <c r="AH192" s="65"/>
      <c r="AI192" s="65"/>
      <c r="AJ192" s="66"/>
      <c r="AK192" s="66"/>
      <c r="AL192" s="67">
        <f t="shared" si="101"/>
        <v>0</v>
      </c>
      <c r="AM192" s="67">
        <f t="shared" si="102"/>
        <v>0</v>
      </c>
      <c r="AN192" s="68">
        <v>0.01</v>
      </c>
      <c r="AO192" s="68">
        <v>0.01</v>
      </c>
      <c r="AP192" s="68">
        <f t="shared" si="103"/>
        <v>1</v>
      </c>
      <c r="AQ192" s="68">
        <f t="shared" si="104"/>
        <v>0</v>
      </c>
      <c r="AR192" s="68">
        <f t="shared" si="105"/>
        <v>0</v>
      </c>
      <c r="AS192" s="68">
        <f t="shared" si="106"/>
        <v>0</v>
      </c>
      <c r="AT192" s="64">
        <f t="shared" si="107"/>
        <v>1</v>
      </c>
      <c r="AU192" s="64">
        <f t="shared" si="108"/>
        <v>0.66666666666666663</v>
      </c>
      <c r="AV192" s="69">
        <v>0.85</v>
      </c>
      <c r="AW192" s="69">
        <v>0.85</v>
      </c>
      <c r="AX192" s="69">
        <v>1.1000000000000001</v>
      </c>
      <c r="AY192" s="69">
        <f t="shared" si="109"/>
        <v>0</v>
      </c>
      <c r="AZ192" s="69">
        <f t="shared" si="110"/>
        <v>0</v>
      </c>
      <c r="BA192" s="69">
        <f t="shared" si="111"/>
        <v>0</v>
      </c>
      <c r="BB192" s="69">
        <f t="shared" si="112"/>
        <v>0</v>
      </c>
      <c r="BC192" s="69">
        <f t="shared" si="113"/>
        <v>0</v>
      </c>
      <c r="BD192" s="1">
        <f t="shared" si="71"/>
        <v>1</v>
      </c>
    </row>
    <row r="193" spans="1:57" hidden="1" x14ac:dyDescent="0.25">
      <c r="A193" s="60" t="s">
        <v>88</v>
      </c>
      <c r="B193" s="61" t="s">
        <v>76</v>
      </c>
      <c r="C193" s="62" t="s">
        <v>64</v>
      </c>
      <c r="D193" s="63" t="s">
        <v>65</v>
      </c>
      <c r="E193" s="60" t="s">
        <v>20</v>
      </c>
      <c r="F193" s="64">
        <v>45.607199999999999</v>
      </c>
      <c r="G193" s="65"/>
      <c r="H193" s="66"/>
      <c r="I193" s="66"/>
      <c r="J193" s="65"/>
      <c r="K193" s="65"/>
      <c r="L193" s="65"/>
      <c r="M193" s="65"/>
      <c r="N193" s="65"/>
      <c r="O193" s="66"/>
      <c r="P193" s="66"/>
      <c r="Q193" s="65"/>
      <c r="R193" s="65"/>
      <c r="S193" s="65"/>
      <c r="T193" s="65"/>
      <c r="U193" s="65"/>
      <c r="V193" s="66"/>
      <c r="W193" s="66"/>
      <c r="X193" s="65"/>
      <c r="Y193" s="65"/>
      <c r="Z193" s="65"/>
      <c r="AA193" s="65"/>
      <c r="AB193" s="65"/>
      <c r="AC193" s="66"/>
      <c r="AD193" s="66"/>
      <c r="AE193" s="65"/>
      <c r="AF193" s="65"/>
      <c r="AG193" s="65"/>
      <c r="AH193" s="65"/>
      <c r="AI193" s="65"/>
      <c r="AJ193" s="66"/>
      <c r="AK193" s="66"/>
      <c r="AL193" s="67">
        <f t="shared" si="101"/>
        <v>0</v>
      </c>
      <c r="AM193" s="67">
        <f t="shared" si="102"/>
        <v>0</v>
      </c>
      <c r="AN193" s="68">
        <v>0.01</v>
      </c>
      <c r="AO193" s="68">
        <v>0.01</v>
      </c>
      <c r="AP193" s="68">
        <f t="shared" si="103"/>
        <v>1</v>
      </c>
      <c r="AQ193" s="68">
        <f t="shared" si="104"/>
        <v>0</v>
      </c>
      <c r="AR193" s="68">
        <f t="shared" si="105"/>
        <v>0</v>
      </c>
      <c r="AS193" s="68">
        <f t="shared" si="106"/>
        <v>0</v>
      </c>
      <c r="AT193" s="64">
        <f t="shared" si="107"/>
        <v>1</v>
      </c>
      <c r="AU193" s="64">
        <f t="shared" si="108"/>
        <v>0.66666666666666663</v>
      </c>
      <c r="AV193" s="69">
        <v>1.2</v>
      </c>
      <c r="AW193" s="69">
        <v>0.85</v>
      </c>
      <c r="AX193" s="69">
        <v>1.1000000000000001</v>
      </c>
      <c r="AY193" s="69">
        <f t="shared" si="109"/>
        <v>0</v>
      </c>
      <c r="AZ193" s="69">
        <f t="shared" si="110"/>
        <v>0</v>
      </c>
      <c r="BA193" s="69">
        <f t="shared" si="111"/>
        <v>0</v>
      </c>
      <c r="BB193" s="69">
        <f t="shared" si="112"/>
        <v>0</v>
      </c>
      <c r="BC193" s="69">
        <f t="shared" si="113"/>
        <v>0</v>
      </c>
      <c r="BD193" s="1">
        <f t="shared" si="71"/>
        <v>1</v>
      </c>
    </row>
    <row r="194" spans="1:57" hidden="1" x14ac:dyDescent="0.25">
      <c r="A194" s="60" t="s">
        <v>88</v>
      </c>
      <c r="B194" s="61" t="s">
        <v>77</v>
      </c>
      <c r="C194" s="62" t="s">
        <v>64</v>
      </c>
      <c r="D194" s="63" t="s">
        <v>65</v>
      </c>
      <c r="E194" s="60" t="s">
        <v>20</v>
      </c>
      <c r="F194" s="64">
        <v>45.607199999999999</v>
      </c>
      <c r="G194" s="65"/>
      <c r="H194" s="66"/>
      <c r="I194" s="66"/>
      <c r="J194" s="65"/>
      <c r="K194" s="65"/>
      <c r="L194" s="65"/>
      <c r="M194" s="65"/>
      <c r="N194" s="65"/>
      <c r="O194" s="66"/>
      <c r="P194" s="66"/>
      <c r="Q194" s="65"/>
      <c r="R194" s="65"/>
      <c r="S194" s="65"/>
      <c r="T194" s="65"/>
      <c r="U194" s="65"/>
      <c r="V194" s="66"/>
      <c r="W194" s="66"/>
      <c r="X194" s="65"/>
      <c r="Y194" s="65"/>
      <c r="Z194" s="65"/>
      <c r="AA194" s="65"/>
      <c r="AB194" s="65"/>
      <c r="AC194" s="66"/>
      <c r="AD194" s="66"/>
      <c r="AE194" s="65"/>
      <c r="AF194" s="65"/>
      <c r="AG194" s="65"/>
      <c r="AH194" s="65"/>
      <c r="AI194" s="65"/>
      <c r="AJ194" s="66"/>
      <c r="AK194" s="66"/>
      <c r="AL194" s="67">
        <f t="shared" si="101"/>
        <v>0</v>
      </c>
      <c r="AM194" s="67">
        <f t="shared" si="102"/>
        <v>0</v>
      </c>
      <c r="AN194" s="68">
        <v>0.01</v>
      </c>
      <c r="AO194" s="68">
        <v>0.01</v>
      </c>
      <c r="AP194" s="68">
        <f t="shared" si="103"/>
        <v>1</v>
      </c>
      <c r="AQ194" s="68">
        <f t="shared" si="104"/>
        <v>0</v>
      </c>
      <c r="AR194" s="68">
        <f t="shared" si="105"/>
        <v>0</v>
      </c>
      <c r="AS194" s="68">
        <f t="shared" si="106"/>
        <v>0</v>
      </c>
      <c r="AT194" s="64">
        <f t="shared" si="107"/>
        <v>1</v>
      </c>
      <c r="AU194" s="64">
        <f t="shared" si="108"/>
        <v>0.66666666666666663</v>
      </c>
      <c r="AV194" s="69">
        <v>1.2</v>
      </c>
      <c r="AW194" s="69">
        <v>0.85</v>
      </c>
      <c r="AX194" s="69">
        <v>1.1000000000000001</v>
      </c>
      <c r="AY194" s="69">
        <f t="shared" si="109"/>
        <v>0</v>
      </c>
      <c r="AZ194" s="69">
        <f t="shared" si="110"/>
        <v>0</v>
      </c>
      <c r="BA194" s="69">
        <f t="shared" si="111"/>
        <v>0</v>
      </c>
      <c r="BB194" s="69">
        <f t="shared" si="112"/>
        <v>0</v>
      </c>
      <c r="BC194" s="69">
        <f t="shared" si="113"/>
        <v>0</v>
      </c>
      <c r="BD194" s="1">
        <f t="shared" ref="BD194:BD257" si="114">IF(_xlfn.XLOOKUP(A194,$F$2:$F$17,$E$2:$E$17,"")="+",1,0)</f>
        <v>1</v>
      </c>
    </row>
    <row r="195" spans="1:57" hidden="1" x14ac:dyDescent="0.25">
      <c r="A195" s="60" t="s">
        <v>88</v>
      </c>
      <c r="B195" s="61" t="s">
        <v>78</v>
      </c>
      <c r="C195" s="62" t="s">
        <v>64</v>
      </c>
      <c r="D195" s="63" t="s">
        <v>65</v>
      </c>
      <c r="E195" s="60" t="s">
        <v>20</v>
      </c>
      <c r="F195" s="64">
        <v>45.607199999999999</v>
      </c>
      <c r="G195" s="65"/>
      <c r="H195" s="66"/>
      <c r="I195" s="66"/>
      <c r="J195" s="65"/>
      <c r="K195" s="65"/>
      <c r="L195" s="65"/>
      <c r="M195" s="65"/>
      <c r="N195" s="65"/>
      <c r="O195" s="66"/>
      <c r="P195" s="66"/>
      <c r="Q195" s="65"/>
      <c r="R195" s="65"/>
      <c r="S195" s="65"/>
      <c r="T195" s="65"/>
      <c r="U195" s="65"/>
      <c r="V195" s="66"/>
      <c r="W195" s="66"/>
      <c r="X195" s="65"/>
      <c r="Y195" s="65"/>
      <c r="Z195" s="65"/>
      <c r="AA195" s="65"/>
      <c r="AB195" s="65"/>
      <c r="AC195" s="66"/>
      <c r="AD195" s="66"/>
      <c r="AE195" s="65"/>
      <c r="AF195" s="65"/>
      <c r="AG195" s="65"/>
      <c r="AH195" s="65"/>
      <c r="AI195" s="65"/>
      <c r="AJ195" s="66"/>
      <c r="AK195" s="66"/>
      <c r="AL195" s="67">
        <f t="shared" si="101"/>
        <v>0</v>
      </c>
      <c r="AM195" s="67">
        <f t="shared" si="102"/>
        <v>0</v>
      </c>
      <c r="AN195" s="68">
        <v>0.01</v>
      </c>
      <c r="AO195" s="68">
        <v>0.01</v>
      </c>
      <c r="AP195" s="68">
        <f t="shared" si="103"/>
        <v>1</v>
      </c>
      <c r="AQ195" s="68">
        <f t="shared" si="104"/>
        <v>0</v>
      </c>
      <c r="AR195" s="68">
        <f t="shared" si="105"/>
        <v>0</v>
      </c>
      <c r="AS195" s="68">
        <f t="shared" si="106"/>
        <v>0</v>
      </c>
      <c r="AT195" s="64">
        <f t="shared" si="107"/>
        <v>1</v>
      </c>
      <c r="AU195" s="64">
        <f t="shared" si="108"/>
        <v>0.66666666666666663</v>
      </c>
      <c r="AV195" s="69">
        <v>1.2</v>
      </c>
      <c r="AW195" s="69">
        <v>0.85</v>
      </c>
      <c r="AX195" s="69">
        <v>1.1000000000000001</v>
      </c>
      <c r="AY195" s="69">
        <f t="shared" si="109"/>
        <v>0</v>
      </c>
      <c r="AZ195" s="69">
        <f t="shared" si="110"/>
        <v>0</v>
      </c>
      <c r="BA195" s="69">
        <f t="shared" si="111"/>
        <v>0</v>
      </c>
      <c r="BB195" s="69">
        <f t="shared" si="112"/>
        <v>0</v>
      </c>
      <c r="BC195" s="69">
        <f t="shared" si="113"/>
        <v>0</v>
      </c>
      <c r="BD195" s="1">
        <f t="shared" si="114"/>
        <v>1</v>
      </c>
    </row>
    <row r="196" spans="1:57" hidden="1" x14ac:dyDescent="0.25">
      <c r="A196" s="60" t="s">
        <v>88</v>
      </c>
      <c r="B196" s="61" t="s">
        <v>79</v>
      </c>
      <c r="C196" s="62" t="s">
        <v>64</v>
      </c>
      <c r="D196" s="63" t="s">
        <v>65</v>
      </c>
      <c r="E196" s="60" t="s">
        <v>20</v>
      </c>
      <c r="F196" s="64">
        <v>45.607199999999999</v>
      </c>
      <c r="G196" s="65"/>
      <c r="H196" s="66"/>
      <c r="I196" s="66"/>
      <c r="J196" s="65"/>
      <c r="K196" s="65"/>
      <c r="L196" s="65"/>
      <c r="M196" s="65"/>
      <c r="N196" s="65"/>
      <c r="O196" s="66"/>
      <c r="P196" s="66"/>
      <c r="Q196" s="65"/>
      <c r="R196" s="65"/>
      <c r="S196" s="65"/>
      <c r="T196" s="65"/>
      <c r="U196" s="65"/>
      <c r="V196" s="66"/>
      <c r="W196" s="66"/>
      <c r="X196" s="65"/>
      <c r="Y196" s="65"/>
      <c r="Z196" s="65"/>
      <c r="AA196" s="65"/>
      <c r="AB196" s="65"/>
      <c r="AC196" s="66"/>
      <c r="AD196" s="66"/>
      <c r="AE196" s="65"/>
      <c r="AF196" s="65"/>
      <c r="AG196" s="65"/>
      <c r="AH196" s="65"/>
      <c r="AI196" s="65"/>
      <c r="AJ196" s="66"/>
      <c r="AK196" s="66"/>
      <c r="AL196" s="67">
        <f t="shared" si="101"/>
        <v>0</v>
      </c>
      <c r="AM196" s="67">
        <f t="shared" si="102"/>
        <v>0</v>
      </c>
      <c r="AN196" s="68">
        <v>0.01</v>
      </c>
      <c r="AO196" s="68">
        <v>0.01</v>
      </c>
      <c r="AP196" s="68">
        <f t="shared" si="103"/>
        <v>1</v>
      </c>
      <c r="AQ196" s="68">
        <f t="shared" si="104"/>
        <v>0</v>
      </c>
      <c r="AR196" s="68">
        <f t="shared" si="105"/>
        <v>0</v>
      </c>
      <c r="AS196" s="68">
        <f t="shared" si="106"/>
        <v>0</v>
      </c>
      <c r="AT196" s="64">
        <f t="shared" si="107"/>
        <v>1</v>
      </c>
      <c r="AU196" s="64">
        <f t="shared" si="108"/>
        <v>0.66666666666666663</v>
      </c>
      <c r="AV196" s="69">
        <v>1.2</v>
      </c>
      <c r="AW196" s="69">
        <v>0.85</v>
      </c>
      <c r="AX196" s="69">
        <v>1.1000000000000001</v>
      </c>
      <c r="AY196" s="69">
        <f t="shared" si="109"/>
        <v>0</v>
      </c>
      <c r="AZ196" s="69">
        <f t="shared" si="110"/>
        <v>0</v>
      </c>
      <c r="BA196" s="69">
        <f t="shared" si="111"/>
        <v>0</v>
      </c>
      <c r="BB196" s="69">
        <f t="shared" si="112"/>
        <v>0</v>
      </c>
      <c r="BC196" s="69">
        <f t="shared" si="113"/>
        <v>0</v>
      </c>
      <c r="BD196" s="1">
        <f t="shared" si="114"/>
        <v>1</v>
      </c>
    </row>
    <row r="197" spans="1:57" hidden="1" x14ac:dyDescent="0.25">
      <c r="A197" s="60" t="s">
        <v>88</v>
      </c>
      <c r="B197" s="61" t="s">
        <v>80</v>
      </c>
      <c r="C197" s="62" t="s">
        <v>64</v>
      </c>
      <c r="D197" s="63" t="s">
        <v>65</v>
      </c>
      <c r="E197" s="60" t="s">
        <v>20</v>
      </c>
      <c r="F197" s="64">
        <v>45.607199999999999</v>
      </c>
      <c r="G197" s="65"/>
      <c r="H197" s="66"/>
      <c r="I197" s="66"/>
      <c r="J197" s="65"/>
      <c r="K197" s="65"/>
      <c r="L197" s="65"/>
      <c r="M197" s="65"/>
      <c r="N197" s="65"/>
      <c r="O197" s="66"/>
      <c r="P197" s="66"/>
      <c r="Q197" s="65"/>
      <c r="R197" s="65"/>
      <c r="S197" s="65"/>
      <c r="T197" s="65"/>
      <c r="U197" s="65"/>
      <c r="V197" s="66"/>
      <c r="W197" s="66"/>
      <c r="X197" s="65"/>
      <c r="Y197" s="65"/>
      <c r="Z197" s="65"/>
      <c r="AA197" s="65"/>
      <c r="AB197" s="65"/>
      <c r="AC197" s="66"/>
      <c r="AD197" s="66"/>
      <c r="AE197" s="65"/>
      <c r="AF197" s="65"/>
      <c r="AG197" s="65"/>
      <c r="AH197" s="65"/>
      <c r="AI197" s="65"/>
      <c r="AJ197" s="66"/>
      <c r="AK197" s="66"/>
      <c r="AL197" s="67">
        <f t="shared" si="101"/>
        <v>0</v>
      </c>
      <c r="AM197" s="67">
        <f t="shared" si="102"/>
        <v>0</v>
      </c>
      <c r="AN197" s="68">
        <v>0.01</v>
      </c>
      <c r="AO197" s="68">
        <v>0.01</v>
      </c>
      <c r="AP197" s="68">
        <f t="shared" si="103"/>
        <v>1</v>
      </c>
      <c r="AQ197" s="68">
        <f t="shared" si="104"/>
        <v>0</v>
      </c>
      <c r="AR197" s="68">
        <f t="shared" si="105"/>
        <v>0</v>
      </c>
      <c r="AS197" s="68">
        <f t="shared" si="106"/>
        <v>0</v>
      </c>
      <c r="AT197" s="64">
        <f t="shared" si="107"/>
        <v>1</v>
      </c>
      <c r="AU197" s="64">
        <f t="shared" si="108"/>
        <v>0.66666666666666663</v>
      </c>
      <c r="AV197" s="69">
        <v>1.2</v>
      </c>
      <c r="AW197" s="69">
        <v>0.85</v>
      </c>
      <c r="AX197" s="69">
        <v>1.1000000000000001</v>
      </c>
      <c r="AY197" s="69">
        <f t="shared" si="109"/>
        <v>0</v>
      </c>
      <c r="AZ197" s="69">
        <f t="shared" si="110"/>
        <v>0</v>
      </c>
      <c r="BA197" s="69">
        <f t="shared" si="111"/>
        <v>0</v>
      </c>
      <c r="BB197" s="69">
        <f t="shared" si="112"/>
        <v>0</v>
      </c>
      <c r="BC197" s="69">
        <f t="shared" si="113"/>
        <v>0</v>
      </c>
      <c r="BD197" s="1">
        <f t="shared" si="114"/>
        <v>1</v>
      </c>
    </row>
    <row r="198" spans="1:57" hidden="1" x14ac:dyDescent="0.25">
      <c r="A198" s="60" t="s">
        <v>88</v>
      </c>
      <c r="B198" s="61" t="s">
        <v>81</v>
      </c>
      <c r="C198" s="62" t="s">
        <v>64</v>
      </c>
      <c r="D198" s="63" t="s">
        <v>65</v>
      </c>
      <c r="E198" s="60" t="s">
        <v>23</v>
      </c>
      <c r="F198" s="64">
        <v>45.607199999999999</v>
      </c>
      <c r="G198" s="65"/>
      <c r="H198" s="66"/>
      <c r="I198" s="66"/>
      <c r="J198" s="65"/>
      <c r="K198" s="65"/>
      <c r="L198" s="65"/>
      <c r="M198" s="65"/>
      <c r="N198" s="65"/>
      <c r="O198" s="66"/>
      <c r="P198" s="66"/>
      <c r="Q198" s="65"/>
      <c r="R198" s="65"/>
      <c r="S198" s="65"/>
      <c r="T198" s="65"/>
      <c r="U198" s="65"/>
      <c r="V198" s="66"/>
      <c r="W198" s="66"/>
      <c r="X198" s="65"/>
      <c r="Y198" s="65"/>
      <c r="Z198" s="65"/>
      <c r="AA198" s="65"/>
      <c r="AB198" s="65"/>
      <c r="AC198" s="66"/>
      <c r="AD198" s="66"/>
      <c r="AE198" s="65"/>
      <c r="AF198" s="65"/>
      <c r="AG198" s="65"/>
      <c r="AH198" s="65"/>
      <c r="AI198" s="65"/>
      <c r="AJ198" s="66"/>
      <c r="AK198" s="66"/>
      <c r="AL198" s="67">
        <f t="shared" si="101"/>
        <v>0</v>
      </c>
      <c r="AM198" s="67">
        <f t="shared" si="102"/>
        <v>0</v>
      </c>
      <c r="AN198" s="68">
        <v>0.01</v>
      </c>
      <c r="AO198" s="68">
        <v>0.01</v>
      </c>
      <c r="AP198" s="68">
        <f t="shared" si="103"/>
        <v>1</v>
      </c>
      <c r="AQ198" s="68">
        <f t="shared" si="104"/>
        <v>0</v>
      </c>
      <c r="AR198" s="68">
        <f t="shared" si="105"/>
        <v>0</v>
      </c>
      <c r="AS198" s="68">
        <f t="shared" si="106"/>
        <v>0</v>
      </c>
      <c r="AT198" s="64">
        <f t="shared" si="107"/>
        <v>1</v>
      </c>
      <c r="AU198" s="64">
        <f t="shared" si="108"/>
        <v>0.66666666666666663</v>
      </c>
      <c r="AV198" s="69">
        <v>1.2</v>
      </c>
      <c r="AW198" s="69">
        <v>0.85</v>
      </c>
      <c r="AX198" s="69">
        <v>1.1000000000000001</v>
      </c>
      <c r="AY198" s="69">
        <f t="shared" si="109"/>
        <v>0</v>
      </c>
      <c r="AZ198" s="69">
        <f t="shared" si="110"/>
        <v>0</v>
      </c>
      <c r="BA198" s="69">
        <f t="shared" si="111"/>
        <v>0</v>
      </c>
      <c r="BB198" s="69">
        <f t="shared" si="112"/>
        <v>0</v>
      </c>
      <c r="BC198" s="69">
        <f t="shared" si="113"/>
        <v>0</v>
      </c>
      <c r="BD198" s="1">
        <f t="shared" si="114"/>
        <v>1</v>
      </c>
    </row>
    <row r="199" spans="1:57" hidden="1" x14ac:dyDescent="0.25">
      <c r="A199" s="60" t="s">
        <v>88</v>
      </c>
      <c r="B199" s="61" t="s">
        <v>82</v>
      </c>
      <c r="C199" s="62" t="s">
        <v>64</v>
      </c>
      <c r="D199" s="63" t="s">
        <v>65</v>
      </c>
      <c r="E199" s="60" t="s">
        <v>23</v>
      </c>
      <c r="F199" s="64">
        <v>45.607199999999999</v>
      </c>
      <c r="G199" s="65"/>
      <c r="H199" s="66"/>
      <c r="I199" s="66"/>
      <c r="J199" s="65"/>
      <c r="K199" s="65"/>
      <c r="L199" s="65"/>
      <c r="M199" s="65"/>
      <c r="N199" s="65"/>
      <c r="O199" s="66"/>
      <c r="P199" s="66"/>
      <c r="Q199" s="65"/>
      <c r="R199" s="65"/>
      <c r="S199" s="65"/>
      <c r="T199" s="65"/>
      <c r="U199" s="65"/>
      <c r="V199" s="66"/>
      <c r="W199" s="66"/>
      <c r="X199" s="65"/>
      <c r="Y199" s="65"/>
      <c r="Z199" s="65"/>
      <c r="AA199" s="65"/>
      <c r="AB199" s="65"/>
      <c r="AC199" s="66"/>
      <c r="AD199" s="66"/>
      <c r="AE199" s="65"/>
      <c r="AF199" s="65"/>
      <c r="AG199" s="65"/>
      <c r="AH199" s="65"/>
      <c r="AI199" s="65"/>
      <c r="AJ199" s="66"/>
      <c r="AK199" s="66"/>
      <c r="AL199" s="67">
        <f t="shared" si="101"/>
        <v>0</v>
      </c>
      <c r="AM199" s="67">
        <f t="shared" si="102"/>
        <v>0</v>
      </c>
      <c r="AN199" s="68">
        <v>0.01</v>
      </c>
      <c r="AO199" s="68">
        <v>0.01</v>
      </c>
      <c r="AP199" s="68">
        <f t="shared" si="103"/>
        <v>1</v>
      </c>
      <c r="AQ199" s="68">
        <f t="shared" si="104"/>
        <v>0</v>
      </c>
      <c r="AR199" s="68">
        <f t="shared" si="105"/>
        <v>0</v>
      </c>
      <c r="AS199" s="68">
        <f t="shared" si="106"/>
        <v>0</v>
      </c>
      <c r="AT199" s="64">
        <f t="shared" si="107"/>
        <v>1</v>
      </c>
      <c r="AU199" s="64">
        <f t="shared" si="108"/>
        <v>0.66666666666666663</v>
      </c>
      <c r="AV199" s="69">
        <v>0.85</v>
      </c>
      <c r="AW199" s="69">
        <v>0.85</v>
      </c>
      <c r="AX199" s="69">
        <v>1.1000000000000001</v>
      </c>
      <c r="AY199" s="69">
        <f t="shared" si="109"/>
        <v>0</v>
      </c>
      <c r="AZ199" s="69">
        <f t="shared" si="110"/>
        <v>0</v>
      </c>
      <c r="BA199" s="69">
        <f t="shared" si="111"/>
        <v>0</v>
      </c>
      <c r="BB199" s="69">
        <f t="shared" si="112"/>
        <v>0</v>
      </c>
      <c r="BC199" s="69">
        <f t="shared" si="113"/>
        <v>0</v>
      </c>
      <c r="BD199" s="1">
        <f t="shared" si="114"/>
        <v>1</v>
      </c>
    </row>
    <row r="200" spans="1:57" hidden="1" x14ac:dyDescent="0.25">
      <c r="B200" s="70"/>
      <c r="C200" s="71"/>
      <c r="D200" s="71"/>
      <c r="E200" s="71"/>
      <c r="F200" s="71"/>
      <c r="G200" s="72">
        <f t="shared" ref="G200:AK200" si="115">COUNTA(G182:G199)</f>
        <v>0</v>
      </c>
      <c r="H200" s="72">
        <f t="shared" si="115"/>
        <v>0</v>
      </c>
      <c r="I200" s="72">
        <f t="shared" si="115"/>
        <v>0</v>
      </c>
      <c r="J200" s="72">
        <f t="shared" si="115"/>
        <v>0</v>
      </c>
      <c r="K200" s="72">
        <f t="shared" si="115"/>
        <v>0</v>
      </c>
      <c r="L200" s="72">
        <f t="shared" si="115"/>
        <v>0</v>
      </c>
      <c r="M200" s="72">
        <f t="shared" si="115"/>
        <v>0</v>
      </c>
      <c r="N200" s="72">
        <f t="shared" si="115"/>
        <v>0</v>
      </c>
      <c r="O200" s="72">
        <f t="shared" si="115"/>
        <v>0</v>
      </c>
      <c r="P200" s="72">
        <f t="shared" si="115"/>
        <v>0</v>
      </c>
      <c r="Q200" s="72">
        <f t="shared" si="115"/>
        <v>0</v>
      </c>
      <c r="R200" s="72">
        <f t="shared" si="115"/>
        <v>0</v>
      </c>
      <c r="S200" s="72">
        <f t="shared" si="115"/>
        <v>0</v>
      </c>
      <c r="T200" s="72">
        <f t="shared" si="115"/>
        <v>0</v>
      </c>
      <c r="U200" s="72">
        <f t="shared" si="115"/>
        <v>0</v>
      </c>
      <c r="V200" s="72">
        <f t="shared" si="115"/>
        <v>0</v>
      </c>
      <c r="W200" s="72">
        <f t="shared" si="115"/>
        <v>0</v>
      </c>
      <c r="X200" s="72">
        <f t="shared" si="115"/>
        <v>0</v>
      </c>
      <c r="Y200" s="72">
        <f t="shared" si="115"/>
        <v>0</v>
      </c>
      <c r="Z200" s="72">
        <f t="shared" si="115"/>
        <v>0</v>
      </c>
      <c r="AA200" s="72">
        <f t="shared" si="115"/>
        <v>0</v>
      </c>
      <c r="AB200" s="72">
        <f t="shared" si="115"/>
        <v>0</v>
      </c>
      <c r="AC200" s="72">
        <f t="shared" si="115"/>
        <v>0</v>
      </c>
      <c r="AD200" s="72">
        <f t="shared" si="115"/>
        <v>0</v>
      </c>
      <c r="AE200" s="72">
        <f t="shared" si="115"/>
        <v>0</v>
      </c>
      <c r="AF200" s="72">
        <f t="shared" si="115"/>
        <v>0</v>
      </c>
      <c r="AG200" s="72">
        <f t="shared" si="115"/>
        <v>0</v>
      </c>
      <c r="AH200" s="72">
        <f t="shared" si="115"/>
        <v>0</v>
      </c>
      <c r="AI200" s="72">
        <f t="shared" si="115"/>
        <v>0</v>
      </c>
      <c r="AJ200" s="72">
        <f t="shared" si="115"/>
        <v>0</v>
      </c>
      <c r="AK200" s="72">
        <f t="shared" si="115"/>
        <v>0</v>
      </c>
      <c r="AL200" s="67">
        <f>SUM(AL182:AL199)</f>
        <v>0</v>
      </c>
      <c r="AM200" s="67">
        <f>SUM(AM182:AM199)</f>
        <v>0</v>
      </c>
      <c r="AN200" s="73"/>
      <c r="AO200" s="73"/>
      <c r="AP200" s="73"/>
      <c r="AQ200" s="74">
        <f>SUM(AQ182:AQ199)</f>
        <v>0</v>
      </c>
      <c r="AR200" s="74">
        <f>SUM(AR182:AR199)</f>
        <v>0</v>
      </c>
      <c r="AS200" s="74">
        <f>SUM(AS182:AS199)</f>
        <v>0</v>
      </c>
      <c r="AT200" s="73"/>
      <c r="AU200" s="73"/>
      <c r="AV200" s="69"/>
      <c r="AW200" s="69"/>
      <c r="AX200" s="69"/>
      <c r="AY200" s="75">
        <f>SUM(AY182:AY199)</f>
        <v>0</v>
      </c>
      <c r="AZ200" s="75">
        <f>SUM(AZ182:AZ199)</f>
        <v>0</v>
      </c>
      <c r="BA200" s="75">
        <f>SUM(BA182:BA199)</f>
        <v>0</v>
      </c>
      <c r="BB200" s="75">
        <f>SUM(BB182:BB199)</f>
        <v>0</v>
      </c>
      <c r="BC200" s="75">
        <f>SUM(BC182:BC199)</f>
        <v>0</v>
      </c>
      <c r="BD200" s="1">
        <f t="shared" si="114"/>
        <v>0</v>
      </c>
    </row>
    <row r="201" spans="1:57" s="33" customFormat="1" hidden="1" x14ac:dyDescent="0.25">
      <c r="AG201" s="80"/>
      <c r="AH201" s="80"/>
      <c r="AI201" s="80"/>
      <c r="AJ201" s="80"/>
      <c r="AK201" s="80"/>
      <c r="AL201" s="32"/>
      <c r="AM201" s="32"/>
      <c r="AN201" s="20">
        <f>SUMIF(E182:E199,"NPT",AL182:AL199)</f>
        <v>0</v>
      </c>
      <c r="AO201" s="20">
        <f>SUMIF(E182:E199,"PT",AL182:AL199)</f>
        <v>0</v>
      </c>
      <c r="AP201" s="20"/>
      <c r="AQ201" s="20"/>
      <c r="AR201" s="20"/>
      <c r="AS201" s="20">
        <f>SUMIF(E182:E199,"NPT",AS182:AS199)</f>
        <v>0</v>
      </c>
      <c r="AT201" s="20">
        <f>SUMIF(E182:E199,"PT",AS182:AS199)</f>
        <v>0</v>
      </c>
      <c r="AU201" s="20"/>
      <c r="AV201" s="20"/>
      <c r="AW201" s="20"/>
      <c r="AX201" s="20"/>
      <c r="AZ201" s="76">
        <f>SUMIF(E182:E199,"NPT",AY182:AY199)</f>
        <v>0</v>
      </c>
      <c r="BA201" s="76">
        <f>SUMIF(E182:E199,"PT",AY182:AY199)</f>
        <v>0</v>
      </c>
      <c r="BC201" s="32"/>
      <c r="BD201" s="1">
        <f t="shared" si="114"/>
        <v>0</v>
      </c>
      <c r="BE201" s="32"/>
    </row>
    <row r="202" spans="1:57" hidden="1" x14ac:dyDescent="0.25">
      <c r="B202" s="8"/>
      <c r="E202" s="38"/>
      <c r="F202" s="39"/>
      <c r="G202" s="40"/>
      <c r="H202" s="41"/>
      <c r="I202" s="17"/>
      <c r="J202" s="17"/>
      <c r="K202" s="17"/>
      <c r="L202" s="17"/>
      <c r="M202" s="17"/>
      <c r="N202" s="17"/>
      <c r="O202" s="17"/>
      <c r="P202" s="17"/>
      <c r="Q202" s="17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5"/>
      <c r="AM202" s="26"/>
      <c r="AN202" s="20"/>
      <c r="AO202" s="20"/>
      <c r="AP202" s="20"/>
      <c r="AQ202" s="27"/>
      <c r="AR202" s="27"/>
      <c r="AS202" s="27"/>
      <c r="AT202" s="20"/>
      <c r="AU202" s="28"/>
      <c r="AV202" s="29"/>
      <c r="AW202" s="29"/>
      <c r="AX202" s="29"/>
      <c r="AY202" s="29"/>
      <c r="AZ202" s="30"/>
      <c r="BA202" s="30"/>
      <c r="BB202" s="31"/>
      <c r="BC202" s="31"/>
      <c r="BD202" s="1">
        <f t="shared" si="114"/>
        <v>0</v>
      </c>
    </row>
    <row r="203" spans="1:57" hidden="1" x14ac:dyDescent="0.25">
      <c r="A203" s="42" t="s">
        <v>30</v>
      </c>
      <c r="B203" s="43" t="s">
        <v>21</v>
      </c>
      <c r="C203" s="44" t="s">
        <v>32</v>
      </c>
      <c r="D203" s="44" t="s">
        <v>33</v>
      </c>
      <c r="E203" s="44" t="s">
        <v>34</v>
      </c>
      <c r="F203" s="45" t="s">
        <v>35</v>
      </c>
      <c r="G203" s="46">
        <v>45870</v>
      </c>
      <c r="H203" s="46">
        <v>45871</v>
      </c>
      <c r="I203" s="46">
        <v>45872</v>
      </c>
      <c r="J203" s="46">
        <v>45873</v>
      </c>
      <c r="K203" s="46">
        <v>45874</v>
      </c>
      <c r="L203" s="46">
        <v>45875</v>
      </c>
      <c r="M203" s="46">
        <v>45876</v>
      </c>
      <c r="N203" s="46">
        <v>45877</v>
      </c>
      <c r="O203" s="46">
        <v>45878</v>
      </c>
      <c r="P203" s="46">
        <v>45879</v>
      </c>
      <c r="Q203" s="46">
        <v>45880</v>
      </c>
      <c r="R203" s="46">
        <v>45881</v>
      </c>
      <c r="S203" s="46">
        <v>45882</v>
      </c>
      <c r="T203" s="46">
        <v>45883</v>
      </c>
      <c r="U203" s="46">
        <v>45884</v>
      </c>
      <c r="V203" s="46">
        <v>45885</v>
      </c>
      <c r="W203" s="46">
        <v>45886</v>
      </c>
      <c r="X203" s="46">
        <v>45887</v>
      </c>
      <c r="Y203" s="46">
        <v>45888</v>
      </c>
      <c r="Z203" s="46">
        <v>45889</v>
      </c>
      <c r="AA203" s="46">
        <v>45890</v>
      </c>
      <c r="AB203" s="46">
        <v>45891</v>
      </c>
      <c r="AC203" s="46">
        <v>45892</v>
      </c>
      <c r="AD203" s="46">
        <v>45893</v>
      </c>
      <c r="AE203" s="46">
        <v>45894</v>
      </c>
      <c r="AF203" s="46">
        <v>45895</v>
      </c>
      <c r="AG203" s="46">
        <v>45896</v>
      </c>
      <c r="AH203" s="46">
        <v>45897</v>
      </c>
      <c r="AI203" s="46">
        <v>45898</v>
      </c>
      <c r="AJ203" s="46">
        <v>45899</v>
      </c>
      <c r="AK203" s="46">
        <v>45900</v>
      </c>
      <c r="AL203" s="47" t="s">
        <v>36</v>
      </c>
      <c r="AM203" s="48" t="s">
        <v>37</v>
      </c>
      <c r="AN203" s="49" t="s">
        <v>38</v>
      </c>
      <c r="AO203" s="49" t="s">
        <v>38</v>
      </c>
      <c r="AP203" s="50" t="s">
        <v>39</v>
      </c>
      <c r="AQ203" s="50" t="s">
        <v>40</v>
      </c>
      <c r="AR203" s="50" t="s">
        <v>40</v>
      </c>
      <c r="AS203" s="50" t="s">
        <v>41</v>
      </c>
      <c r="AT203" s="51" t="s">
        <v>42</v>
      </c>
      <c r="AU203" s="51" t="s">
        <v>43</v>
      </c>
      <c r="AV203" s="52" t="s">
        <v>44</v>
      </c>
      <c r="AW203" s="52" t="s">
        <v>45</v>
      </c>
      <c r="AX203" s="52" t="s">
        <v>46</v>
      </c>
      <c r="AY203" s="51" t="s">
        <v>47</v>
      </c>
      <c r="AZ203" s="51" t="s">
        <v>48</v>
      </c>
      <c r="BA203" s="51" t="s">
        <v>49</v>
      </c>
      <c r="BB203" s="51" t="s">
        <v>50</v>
      </c>
      <c r="BC203" s="51" t="s">
        <v>51</v>
      </c>
      <c r="BD203" s="1">
        <f t="shared" si="114"/>
        <v>0</v>
      </c>
    </row>
    <row r="204" spans="1:57" hidden="1" x14ac:dyDescent="0.25">
      <c r="A204" s="53"/>
      <c r="B204" s="54"/>
      <c r="C204" s="55"/>
      <c r="D204" s="55"/>
      <c r="E204" s="55"/>
      <c r="F204" s="55"/>
      <c r="G204" s="56" t="s">
        <v>52</v>
      </c>
      <c r="H204" s="56" t="s">
        <v>53</v>
      </c>
      <c r="I204" s="56" t="s">
        <v>54</v>
      </c>
      <c r="J204" s="56" t="s">
        <v>55</v>
      </c>
      <c r="K204" s="56" t="s">
        <v>56</v>
      </c>
      <c r="L204" s="56" t="s">
        <v>57</v>
      </c>
      <c r="M204" s="56" t="s">
        <v>58</v>
      </c>
      <c r="N204" s="56" t="s">
        <v>52</v>
      </c>
      <c r="O204" s="56" t="s">
        <v>53</v>
      </c>
      <c r="P204" s="56" t="s">
        <v>54</v>
      </c>
      <c r="Q204" s="56" t="s">
        <v>55</v>
      </c>
      <c r="R204" s="56" t="s">
        <v>56</v>
      </c>
      <c r="S204" s="56" t="s">
        <v>57</v>
      </c>
      <c r="T204" s="56" t="s">
        <v>58</v>
      </c>
      <c r="U204" s="56" t="s">
        <v>52</v>
      </c>
      <c r="V204" s="56" t="s">
        <v>53</v>
      </c>
      <c r="W204" s="56" t="s">
        <v>54</v>
      </c>
      <c r="X204" s="56" t="s">
        <v>55</v>
      </c>
      <c r="Y204" s="56" t="s">
        <v>56</v>
      </c>
      <c r="Z204" s="56" t="s">
        <v>57</v>
      </c>
      <c r="AA204" s="56" t="s">
        <v>58</v>
      </c>
      <c r="AB204" s="56" t="s">
        <v>52</v>
      </c>
      <c r="AC204" s="56" t="s">
        <v>53</v>
      </c>
      <c r="AD204" s="56" t="s">
        <v>54</v>
      </c>
      <c r="AE204" s="56" t="s">
        <v>55</v>
      </c>
      <c r="AF204" s="56" t="s">
        <v>56</v>
      </c>
      <c r="AG204" s="56" t="s">
        <v>57</v>
      </c>
      <c r="AH204" s="56" t="s">
        <v>58</v>
      </c>
      <c r="AI204" s="56" t="s">
        <v>52</v>
      </c>
      <c r="AJ204" s="56" t="s">
        <v>53</v>
      </c>
      <c r="AK204" s="56" t="s">
        <v>54</v>
      </c>
      <c r="AL204" s="57"/>
      <c r="AM204" s="58"/>
      <c r="AN204" s="59" t="s">
        <v>59</v>
      </c>
      <c r="AO204" s="59" t="str">
        <f>$C$4</f>
        <v>F 30-50</v>
      </c>
      <c r="AP204" s="59" t="s">
        <v>60</v>
      </c>
      <c r="AQ204" s="59" t="s">
        <v>61</v>
      </c>
      <c r="AR204" s="59" t="s">
        <v>62</v>
      </c>
      <c r="AS204" s="59" t="str">
        <f>$C$4</f>
        <v>F 30-50</v>
      </c>
      <c r="AT204" s="55"/>
      <c r="AU204" s="55"/>
      <c r="AV204" s="55"/>
      <c r="AW204" s="55"/>
      <c r="AX204" s="55"/>
      <c r="AY204" s="55"/>
      <c r="AZ204" s="55"/>
      <c r="BA204" s="55"/>
      <c r="BB204" s="55"/>
      <c r="BC204" s="55"/>
      <c r="BD204" s="1">
        <f t="shared" si="114"/>
        <v>0</v>
      </c>
    </row>
    <row r="205" spans="1:57" hidden="1" x14ac:dyDescent="0.25">
      <c r="A205" s="60" t="s">
        <v>21</v>
      </c>
      <c r="B205" s="61" t="s">
        <v>63</v>
      </c>
      <c r="C205" s="62" t="s">
        <v>64</v>
      </c>
      <c r="D205" s="63" t="s">
        <v>65</v>
      </c>
      <c r="E205" s="60" t="s">
        <v>23</v>
      </c>
      <c r="F205" s="64">
        <v>45.607199999999999</v>
      </c>
      <c r="G205" s="65"/>
      <c r="H205" s="66"/>
      <c r="I205" s="66"/>
      <c r="J205" s="65"/>
      <c r="K205" s="65"/>
      <c r="L205" s="65"/>
      <c r="M205" s="65"/>
      <c r="N205" s="65"/>
      <c r="O205" s="66"/>
      <c r="P205" s="66"/>
      <c r="Q205" s="65"/>
      <c r="R205" s="65"/>
      <c r="S205" s="65"/>
      <c r="T205" s="65"/>
      <c r="U205" s="65"/>
      <c r="V205" s="66"/>
      <c r="W205" s="66"/>
      <c r="X205" s="65"/>
      <c r="Y205" s="65"/>
      <c r="Z205" s="65"/>
      <c r="AA205" s="65"/>
      <c r="AB205" s="65"/>
      <c r="AC205" s="66"/>
      <c r="AD205" s="66"/>
      <c r="AE205" s="65"/>
      <c r="AF205" s="65"/>
      <c r="AG205" s="65"/>
      <c r="AH205" s="65"/>
      <c r="AI205" s="65"/>
      <c r="AJ205" s="66"/>
      <c r="AK205" s="66"/>
      <c r="AL205" s="67">
        <f t="shared" ref="AL205:AL222" si="116">COUNTIF(G205:AK205,"A")</f>
        <v>0</v>
      </c>
      <c r="AM205" s="67">
        <f t="shared" ref="AM205:AM222" si="117">COUNTIF(G205:AK205,"B")</f>
        <v>0</v>
      </c>
      <c r="AN205" s="68">
        <v>0.01</v>
      </c>
      <c r="AO205" s="68">
        <v>0.01</v>
      </c>
      <c r="AP205" s="68">
        <f t="shared" ref="AP205:AP222" si="118">AO205/AN205</f>
        <v>1</v>
      </c>
      <c r="AQ205" s="68">
        <f t="shared" ref="AQ205:AQ222" si="119">+AN205*AL205</f>
        <v>0</v>
      </c>
      <c r="AR205" s="68">
        <f t="shared" ref="AR205:AR222" si="120">AN205*AM205</f>
        <v>0</v>
      </c>
      <c r="AS205" s="68">
        <f t="shared" ref="AS205:AS222" si="121">+AO205*(AL205+AM205)</f>
        <v>0</v>
      </c>
      <c r="AT205" s="64">
        <f t="shared" ref="AT205:AT222" si="122">30/30</f>
        <v>1</v>
      </c>
      <c r="AU205" s="64">
        <f t="shared" ref="AU205:AU222" si="123">20/30</f>
        <v>0.66666666666666663</v>
      </c>
      <c r="AV205" s="69">
        <v>0.85</v>
      </c>
      <c r="AW205" s="69">
        <v>0.85</v>
      </c>
      <c r="AX205" s="69">
        <v>1.1000000000000001</v>
      </c>
      <c r="AY205" s="69">
        <f t="shared" ref="AY205:AY222" si="124">(F205*AL205*AN205*AT205*AV205*AW205*AX205)+(F205*AM205*AN205*AU205*AV205*AW205*AX205)</f>
        <v>0</v>
      </c>
      <c r="AZ205" s="69">
        <f t="shared" ref="AZ205:AZ222" si="125">+AY205*1%</f>
        <v>0</v>
      </c>
      <c r="BA205" s="69">
        <f t="shared" ref="BA205:BA222" si="126">+(AY205+AZ205)*20%</f>
        <v>0</v>
      </c>
      <c r="BB205" s="69">
        <f t="shared" ref="BB205:BB222" si="127">+AY205+AZ205+BA205</f>
        <v>0</v>
      </c>
      <c r="BC205" s="69">
        <f t="shared" ref="BC205:BC222" si="128">+BB205*$BB$8</f>
        <v>0</v>
      </c>
      <c r="BD205" s="1">
        <f t="shared" si="114"/>
        <v>1</v>
      </c>
    </row>
    <row r="206" spans="1:57" hidden="1" x14ac:dyDescent="0.25">
      <c r="A206" s="60" t="s">
        <v>21</v>
      </c>
      <c r="B206" s="61" t="s">
        <v>66</v>
      </c>
      <c r="C206" s="62" t="s">
        <v>64</v>
      </c>
      <c r="D206" s="63" t="s">
        <v>65</v>
      </c>
      <c r="E206" s="60" t="s">
        <v>23</v>
      </c>
      <c r="F206" s="64">
        <v>45.607199999999999</v>
      </c>
      <c r="G206" s="65"/>
      <c r="H206" s="66"/>
      <c r="I206" s="66"/>
      <c r="J206" s="65"/>
      <c r="K206" s="65"/>
      <c r="L206" s="65"/>
      <c r="M206" s="65"/>
      <c r="N206" s="65"/>
      <c r="O206" s="66"/>
      <c r="P206" s="66"/>
      <c r="Q206" s="65"/>
      <c r="R206" s="65"/>
      <c r="S206" s="65"/>
      <c r="T206" s="65"/>
      <c r="U206" s="65"/>
      <c r="V206" s="66"/>
      <c r="W206" s="66"/>
      <c r="X206" s="65"/>
      <c r="Y206" s="65"/>
      <c r="Z206" s="65"/>
      <c r="AA206" s="65"/>
      <c r="AB206" s="65"/>
      <c r="AC206" s="66"/>
      <c r="AD206" s="66"/>
      <c r="AE206" s="65"/>
      <c r="AF206" s="65"/>
      <c r="AG206" s="65"/>
      <c r="AH206" s="65"/>
      <c r="AI206" s="65"/>
      <c r="AJ206" s="66"/>
      <c r="AK206" s="66"/>
      <c r="AL206" s="67">
        <f t="shared" si="116"/>
        <v>0</v>
      </c>
      <c r="AM206" s="67">
        <f t="shared" si="117"/>
        <v>0</v>
      </c>
      <c r="AN206" s="68">
        <v>0.01</v>
      </c>
      <c r="AO206" s="68">
        <v>0.01</v>
      </c>
      <c r="AP206" s="68">
        <f t="shared" si="118"/>
        <v>1</v>
      </c>
      <c r="AQ206" s="68">
        <f t="shared" si="119"/>
        <v>0</v>
      </c>
      <c r="AR206" s="68">
        <f t="shared" si="120"/>
        <v>0</v>
      </c>
      <c r="AS206" s="68">
        <f t="shared" si="121"/>
        <v>0</v>
      </c>
      <c r="AT206" s="64">
        <f t="shared" si="122"/>
        <v>1</v>
      </c>
      <c r="AU206" s="64">
        <f t="shared" si="123"/>
        <v>0.66666666666666663</v>
      </c>
      <c r="AV206" s="69">
        <v>0.85</v>
      </c>
      <c r="AW206" s="69">
        <v>0.85</v>
      </c>
      <c r="AX206" s="69">
        <v>1.1000000000000001</v>
      </c>
      <c r="AY206" s="69">
        <f t="shared" si="124"/>
        <v>0</v>
      </c>
      <c r="AZ206" s="69">
        <f t="shared" si="125"/>
        <v>0</v>
      </c>
      <c r="BA206" s="69">
        <f t="shared" si="126"/>
        <v>0</v>
      </c>
      <c r="BB206" s="69">
        <f t="shared" si="127"/>
        <v>0</v>
      </c>
      <c r="BC206" s="69">
        <f t="shared" si="128"/>
        <v>0</v>
      </c>
      <c r="BD206" s="1">
        <f t="shared" si="114"/>
        <v>1</v>
      </c>
    </row>
    <row r="207" spans="1:57" hidden="1" x14ac:dyDescent="0.25">
      <c r="A207" s="60" t="s">
        <v>21</v>
      </c>
      <c r="B207" s="61" t="s">
        <v>67</v>
      </c>
      <c r="C207" s="62" t="s">
        <v>64</v>
      </c>
      <c r="D207" s="63" t="s">
        <v>65</v>
      </c>
      <c r="E207" s="60" t="s">
        <v>23</v>
      </c>
      <c r="F207" s="64">
        <v>45.607199999999999</v>
      </c>
      <c r="G207" s="65"/>
      <c r="H207" s="66"/>
      <c r="I207" s="66"/>
      <c r="J207" s="65"/>
      <c r="K207" s="65"/>
      <c r="L207" s="65"/>
      <c r="M207" s="65"/>
      <c r="N207" s="65"/>
      <c r="O207" s="66"/>
      <c r="P207" s="66"/>
      <c r="Q207" s="65"/>
      <c r="R207" s="65"/>
      <c r="S207" s="65"/>
      <c r="T207" s="65"/>
      <c r="U207" s="65"/>
      <c r="V207" s="66"/>
      <c r="W207" s="66"/>
      <c r="X207" s="65"/>
      <c r="Y207" s="65"/>
      <c r="Z207" s="65"/>
      <c r="AA207" s="65"/>
      <c r="AB207" s="65"/>
      <c r="AC207" s="66"/>
      <c r="AD207" s="66"/>
      <c r="AE207" s="65"/>
      <c r="AF207" s="65"/>
      <c r="AG207" s="65"/>
      <c r="AH207" s="65"/>
      <c r="AI207" s="65"/>
      <c r="AJ207" s="66"/>
      <c r="AK207" s="66"/>
      <c r="AL207" s="67">
        <f t="shared" si="116"/>
        <v>0</v>
      </c>
      <c r="AM207" s="67">
        <f t="shared" si="117"/>
        <v>0</v>
      </c>
      <c r="AN207" s="68">
        <v>0.01</v>
      </c>
      <c r="AO207" s="68">
        <v>0.01</v>
      </c>
      <c r="AP207" s="68">
        <f t="shared" si="118"/>
        <v>1</v>
      </c>
      <c r="AQ207" s="68">
        <f t="shared" si="119"/>
        <v>0</v>
      </c>
      <c r="AR207" s="68">
        <f t="shared" si="120"/>
        <v>0</v>
      </c>
      <c r="AS207" s="68">
        <f t="shared" si="121"/>
        <v>0</v>
      </c>
      <c r="AT207" s="64">
        <f t="shared" si="122"/>
        <v>1</v>
      </c>
      <c r="AU207" s="64">
        <f t="shared" si="123"/>
        <v>0.66666666666666663</v>
      </c>
      <c r="AV207" s="69">
        <v>0.85</v>
      </c>
      <c r="AW207" s="69">
        <v>0.85</v>
      </c>
      <c r="AX207" s="69">
        <v>1.1000000000000001</v>
      </c>
      <c r="AY207" s="69">
        <f t="shared" si="124"/>
        <v>0</v>
      </c>
      <c r="AZ207" s="69">
        <f t="shared" si="125"/>
        <v>0</v>
      </c>
      <c r="BA207" s="69">
        <f t="shared" si="126"/>
        <v>0</v>
      </c>
      <c r="BB207" s="69">
        <f t="shared" si="127"/>
        <v>0</v>
      </c>
      <c r="BC207" s="69">
        <f t="shared" si="128"/>
        <v>0</v>
      </c>
      <c r="BD207" s="1">
        <f t="shared" si="114"/>
        <v>1</v>
      </c>
    </row>
    <row r="208" spans="1:57" ht="15.75" hidden="1" customHeight="1" x14ac:dyDescent="0.25">
      <c r="A208" s="60" t="s">
        <v>21</v>
      </c>
      <c r="B208" s="61" t="s">
        <v>68</v>
      </c>
      <c r="C208" s="62" t="s">
        <v>64</v>
      </c>
      <c r="D208" s="63" t="s">
        <v>65</v>
      </c>
      <c r="E208" s="60" t="s">
        <v>23</v>
      </c>
      <c r="F208" s="64">
        <v>45.607199999999999</v>
      </c>
      <c r="G208" s="65"/>
      <c r="H208" s="66"/>
      <c r="I208" s="66"/>
      <c r="J208" s="65"/>
      <c r="K208" s="65"/>
      <c r="L208" s="65"/>
      <c r="M208" s="65"/>
      <c r="N208" s="65"/>
      <c r="O208" s="66"/>
      <c r="P208" s="66"/>
      <c r="Q208" s="65"/>
      <c r="R208" s="65"/>
      <c r="S208" s="65"/>
      <c r="T208" s="65"/>
      <c r="U208" s="65"/>
      <c r="V208" s="66"/>
      <c r="W208" s="66"/>
      <c r="X208" s="65"/>
      <c r="Y208" s="65"/>
      <c r="Z208" s="65"/>
      <c r="AA208" s="65"/>
      <c r="AB208" s="65"/>
      <c r="AC208" s="66"/>
      <c r="AD208" s="66"/>
      <c r="AE208" s="65"/>
      <c r="AF208" s="65"/>
      <c r="AG208" s="65"/>
      <c r="AH208" s="65"/>
      <c r="AI208" s="65"/>
      <c r="AJ208" s="66"/>
      <c r="AK208" s="66"/>
      <c r="AL208" s="67">
        <f t="shared" si="116"/>
        <v>0</v>
      </c>
      <c r="AM208" s="67">
        <f t="shared" si="117"/>
        <v>0</v>
      </c>
      <c r="AN208" s="68">
        <v>0.01</v>
      </c>
      <c r="AO208" s="68">
        <v>0.01</v>
      </c>
      <c r="AP208" s="68">
        <f t="shared" si="118"/>
        <v>1</v>
      </c>
      <c r="AQ208" s="68">
        <f t="shared" si="119"/>
        <v>0</v>
      </c>
      <c r="AR208" s="68">
        <f t="shared" si="120"/>
        <v>0</v>
      </c>
      <c r="AS208" s="68">
        <f t="shared" si="121"/>
        <v>0</v>
      </c>
      <c r="AT208" s="64">
        <f t="shared" si="122"/>
        <v>1</v>
      </c>
      <c r="AU208" s="64">
        <f t="shared" si="123"/>
        <v>0.66666666666666663</v>
      </c>
      <c r="AV208" s="69">
        <v>0.85</v>
      </c>
      <c r="AW208" s="69">
        <v>0.85</v>
      </c>
      <c r="AX208" s="69">
        <v>1.1000000000000001</v>
      </c>
      <c r="AY208" s="69">
        <f t="shared" si="124"/>
        <v>0</v>
      </c>
      <c r="AZ208" s="69">
        <f t="shared" si="125"/>
        <v>0</v>
      </c>
      <c r="BA208" s="69">
        <f t="shared" si="126"/>
        <v>0</v>
      </c>
      <c r="BB208" s="69">
        <f t="shared" si="127"/>
        <v>0</v>
      </c>
      <c r="BC208" s="69">
        <f t="shared" si="128"/>
        <v>0</v>
      </c>
      <c r="BD208" s="1">
        <f t="shared" si="114"/>
        <v>1</v>
      </c>
    </row>
    <row r="209" spans="1:57" hidden="1" x14ac:dyDescent="0.25">
      <c r="A209" s="60" t="s">
        <v>21</v>
      </c>
      <c r="B209" s="61" t="s">
        <v>69</v>
      </c>
      <c r="C209" s="62" t="s">
        <v>64</v>
      </c>
      <c r="D209" s="63" t="s">
        <v>65</v>
      </c>
      <c r="E209" s="60" t="s">
        <v>23</v>
      </c>
      <c r="F209" s="64">
        <v>45.607199999999999</v>
      </c>
      <c r="G209" s="65"/>
      <c r="H209" s="66"/>
      <c r="I209" s="66"/>
      <c r="J209" s="65"/>
      <c r="K209" s="65"/>
      <c r="L209" s="65"/>
      <c r="M209" s="65"/>
      <c r="N209" s="65"/>
      <c r="O209" s="66"/>
      <c r="P209" s="66"/>
      <c r="Q209" s="65"/>
      <c r="R209" s="65"/>
      <c r="S209" s="65"/>
      <c r="T209" s="65"/>
      <c r="U209" s="65"/>
      <c r="V209" s="66"/>
      <c r="W209" s="66"/>
      <c r="X209" s="65"/>
      <c r="Y209" s="65"/>
      <c r="Z209" s="65"/>
      <c r="AA209" s="65"/>
      <c r="AB209" s="65"/>
      <c r="AC209" s="66"/>
      <c r="AD209" s="66"/>
      <c r="AE209" s="65"/>
      <c r="AF209" s="65"/>
      <c r="AG209" s="65"/>
      <c r="AH209" s="65"/>
      <c r="AI209" s="65"/>
      <c r="AJ209" s="66"/>
      <c r="AK209" s="66"/>
      <c r="AL209" s="67">
        <f t="shared" si="116"/>
        <v>0</v>
      </c>
      <c r="AM209" s="67">
        <f t="shared" si="117"/>
        <v>0</v>
      </c>
      <c r="AN209" s="68">
        <v>0.01</v>
      </c>
      <c r="AO209" s="68">
        <v>0.01</v>
      </c>
      <c r="AP209" s="68">
        <f t="shared" si="118"/>
        <v>1</v>
      </c>
      <c r="AQ209" s="68">
        <f t="shared" si="119"/>
        <v>0</v>
      </c>
      <c r="AR209" s="68">
        <f t="shared" si="120"/>
        <v>0</v>
      </c>
      <c r="AS209" s="68">
        <f t="shared" si="121"/>
        <v>0</v>
      </c>
      <c r="AT209" s="64">
        <f t="shared" si="122"/>
        <v>1</v>
      </c>
      <c r="AU209" s="64">
        <f t="shared" si="123"/>
        <v>0.66666666666666663</v>
      </c>
      <c r="AV209" s="69">
        <v>0.85</v>
      </c>
      <c r="AW209" s="69">
        <v>0.85</v>
      </c>
      <c r="AX209" s="69">
        <v>1.1000000000000001</v>
      </c>
      <c r="AY209" s="69">
        <f t="shared" si="124"/>
        <v>0</v>
      </c>
      <c r="AZ209" s="69">
        <f t="shared" si="125"/>
        <v>0</v>
      </c>
      <c r="BA209" s="69">
        <f t="shared" si="126"/>
        <v>0</v>
      </c>
      <c r="BB209" s="69">
        <f t="shared" si="127"/>
        <v>0</v>
      </c>
      <c r="BC209" s="69">
        <f t="shared" si="128"/>
        <v>0</v>
      </c>
      <c r="BD209" s="1">
        <f t="shared" si="114"/>
        <v>1</v>
      </c>
    </row>
    <row r="210" spans="1:57" hidden="1" x14ac:dyDescent="0.25">
      <c r="A210" s="60" t="s">
        <v>21</v>
      </c>
      <c r="B210" s="61" t="s">
        <v>70</v>
      </c>
      <c r="C210" s="62" t="s">
        <v>64</v>
      </c>
      <c r="D210" s="63" t="s">
        <v>65</v>
      </c>
      <c r="E210" s="60" t="s">
        <v>23</v>
      </c>
      <c r="F210" s="64">
        <v>45.607199999999999</v>
      </c>
      <c r="G210" s="65"/>
      <c r="H210" s="66"/>
      <c r="I210" s="66"/>
      <c r="J210" s="65"/>
      <c r="K210" s="65"/>
      <c r="L210" s="65"/>
      <c r="M210" s="65"/>
      <c r="N210" s="65"/>
      <c r="O210" s="66"/>
      <c r="P210" s="66"/>
      <c r="Q210" s="65"/>
      <c r="R210" s="65"/>
      <c r="S210" s="65"/>
      <c r="T210" s="65"/>
      <c r="U210" s="65"/>
      <c r="V210" s="66"/>
      <c r="W210" s="66"/>
      <c r="X210" s="65"/>
      <c r="Y210" s="65"/>
      <c r="Z210" s="65"/>
      <c r="AA210" s="65"/>
      <c r="AB210" s="65"/>
      <c r="AC210" s="66"/>
      <c r="AD210" s="66"/>
      <c r="AE210" s="65"/>
      <c r="AF210" s="65"/>
      <c r="AG210" s="65"/>
      <c r="AH210" s="65"/>
      <c r="AI210" s="65"/>
      <c r="AJ210" s="66"/>
      <c r="AK210" s="66"/>
      <c r="AL210" s="67">
        <f t="shared" si="116"/>
        <v>0</v>
      </c>
      <c r="AM210" s="67">
        <f t="shared" si="117"/>
        <v>0</v>
      </c>
      <c r="AN210" s="68">
        <v>0.01</v>
      </c>
      <c r="AO210" s="68">
        <v>0.01</v>
      </c>
      <c r="AP210" s="68">
        <f t="shared" si="118"/>
        <v>1</v>
      </c>
      <c r="AQ210" s="68">
        <f t="shared" si="119"/>
        <v>0</v>
      </c>
      <c r="AR210" s="68">
        <f t="shared" si="120"/>
        <v>0</v>
      </c>
      <c r="AS210" s="68">
        <f t="shared" si="121"/>
        <v>0</v>
      </c>
      <c r="AT210" s="64">
        <f t="shared" si="122"/>
        <v>1</v>
      </c>
      <c r="AU210" s="64">
        <f t="shared" si="123"/>
        <v>0.66666666666666663</v>
      </c>
      <c r="AV210" s="69">
        <v>0.85</v>
      </c>
      <c r="AW210" s="69">
        <v>0.85</v>
      </c>
      <c r="AX210" s="69">
        <v>1.1000000000000001</v>
      </c>
      <c r="AY210" s="69">
        <f t="shared" si="124"/>
        <v>0</v>
      </c>
      <c r="AZ210" s="69">
        <f t="shared" si="125"/>
        <v>0</v>
      </c>
      <c r="BA210" s="69">
        <f t="shared" si="126"/>
        <v>0</v>
      </c>
      <c r="BB210" s="69">
        <f t="shared" si="127"/>
        <v>0</v>
      </c>
      <c r="BC210" s="69">
        <f t="shared" si="128"/>
        <v>0</v>
      </c>
      <c r="BD210" s="1">
        <f t="shared" si="114"/>
        <v>1</v>
      </c>
    </row>
    <row r="211" spans="1:57" hidden="1" x14ac:dyDescent="0.25">
      <c r="A211" s="60" t="s">
        <v>21</v>
      </c>
      <c r="B211" s="61" t="s">
        <v>71</v>
      </c>
      <c r="C211" s="62" t="s">
        <v>64</v>
      </c>
      <c r="D211" s="63" t="s">
        <v>65</v>
      </c>
      <c r="E211" s="60" t="s">
        <v>23</v>
      </c>
      <c r="F211" s="64">
        <v>45.607199999999999</v>
      </c>
      <c r="G211" s="65"/>
      <c r="H211" s="66"/>
      <c r="I211" s="66"/>
      <c r="J211" s="65"/>
      <c r="K211" s="65"/>
      <c r="L211" s="65"/>
      <c r="M211" s="65"/>
      <c r="N211" s="65"/>
      <c r="O211" s="66"/>
      <c r="P211" s="66"/>
      <c r="Q211" s="65"/>
      <c r="R211" s="65"/>
      <c r="S211" s="65"/>
      <c r="T211" s="65"/>
      <c r="U211" s="65"/>
      <c r="V211" s="66"/>
      <c r="W211" s="66"/>
      <c r="X211" s="65"/>
      <c r="Y211" s="65"/>
      <c r="Z211" s="65"/>
      <c r="AA211" s="65"/>
      <c r="AB211" s="65"/>
      <c r="AC211" s="66"/>
      <c r="AD211" s="66"/>
      <c r="AE211" s="65"/>
      <c r="AF211" s="65"/>
      <c r="AG211" s="65"/>
      <c r="AH211" s="65"/>
      <c r="AI211" s="65"/>
      <c r="AJ211" s="66"/>
      <c r="AK211" s="66"/>
      <c r="AL211" s="67">
        <f t="shared" si="116"/>
        <v>0</v>
      </c>
      <c r="AM211" s="67">
        <f t="shared" si="117"/>
        <v>0</v>
      </c>
      <c r="AN211" s="68">
        <v>0.01</v>
      </c>
      <c r="AO211" s="68">
        <v>0.01</v>
      </c>
      <c r="AP211" s="68">
        <f t="shared" si="118"/>
        <v>1</v>
      </c>
      <c r="AQ211" s="68">
        <f t="shared" si="119"/>
        <v>0</v>
      </c>
      <c r="AR211" s="68">
        <f t="shared" si="120"/>
        <v>0</v>
      </c>
      <c r="AS211" s="68">
        <f t="shared" si="121"/>
        <v>0</v>
      </c>
      <c r="AT211" s="64">
        <f t="shared" si="122"/>
        <v>1</v>
      </c>
      <c r="AU211" s="64">
        <f t="shared" si="123"/>
        <v>0.66666666666666663</v>
      </c>
      <c r="AV211" s="69">
        <v>0.85</v>
      </c>
      <c r="AW211" s="69">
        <v>0.85</v>
      </c>
      <c r="AX211" s="69">
        <v>1.1000000000000001</v>
      </c>
      <c r="AY211" s="69">
        <f t="shared" si="124"/>
        <v>0</v>
      </c>
      <c r="AZ211" s="69">
        <f t="shared" si="125"/>
        <v>0</v>
      </c>
      <c r="BA211" s="69">
        <f t="shared" si="126"/>
        <v>0</v>
      </c>
      <c r="BB211" s="69">
        <f t="shared" si="127"/>
        <v>0</v>
      </c>
      <c r="BC211" s="69">
        <f t="shared" si="128"/>
        <v>0</v>
      </c>
      <c r="BD211" s="1">
        <f t="shared" si="114"/>
        <v>1</v>
      </c>
    </row>
    <row r="212" spans="1:57" hidden="1" x14ac:dyDescent="0.25">
      <c r="A212" s="60" t="s">
        <v>21</v>
      </c>
      <c r="B212" s="61" t="s">
        <v>72</v>
      </c>
      <c r="C212" s="62" t="s">
        <v>64</v>
      </c>
      <c r="D212" s="63" t="s">
        <v>65</v>
      </c>
      <c r="E212" s="60" t="s">
        <v>23</v>
      </c>
      <c r="F212" s="64">
        <v>45.607199999999999</v>
      </c>
      <c r="G212" s="65"/>
      <c r="H212" s="66"/>
      <c r="I212" s="66"/>
      <c r="J212" s="65"/>
      <c r="K212" s="65"/>
      <c r="L212" s="65"/>
      <c r="M212" s="65"/>
      <c r="N212" s="65"/>
      <c r="O212" s="66"/>
      <c r="P212" s="66"/>
      <c r="Q212" s="65"/>
      <c r="R212" s="65"/>
      <c r="S212" s="65"/>
      <c r="T212" s="65"/>
      <c r="U212" s="65"/>
      <c r="V212" s="66"/>
      <c r="W212" s="66"/>
      <c r="X212" s="65"/>
      <c r="Y212" s="65"/>
      <c r="Z212" s="65"/>
      <c r="AA212" s="65"/>
      <c r="AB212" s="65"/>
      <c r="AC212" s="66"/>
      <c r="AD212" s="66"/>
      <c r="AE212" s="65"/>
      <c r="AF212" s="65"/>
      <c r="AG212" s="65"/>
      <c r="AH212" s="65"/>
      <c r="AI212" s="65"/>
      <c r="AJ212" s="66"/>
      <c r="AK212" s="66"/>
      <c r="AL212" s="67">
        <f t="shared" si="116"/>
        <v>0</v>
      </c>
      <c r="AM212" s="67">
        <f t="shared" si="117"/>
        <v>0</v>
      </c>
      <c r="AN212" s="68">
        <v>0.01</v>
      </c>
      <c r="AO212" s="68">
        <v>0.01</v>
      </c>
      <c r="AP212" s="68">
        <f t="shared" si="118"/>
        <v>1</v>
      </c>
      <c r="AQ212" s="68">
        <f t="shared" si="119"/>
        <v>0</v>
      </c>
      <c r="AR212" s="68">
        <f t="shared" si="120"/>
        <v>0</v>
      </c>
      <c r="AS212" s="68">
        <f t="shared" si="121"/>
        <v>0</v>
      </c>
      <c r="AT212" s="64">
        <f t="shared" si="122"/>
        <v>1</v>
      </c>
      <c r="AU212" s="64">
        <f t="shared" si="123"/>
        <v>0.66666666666666663</v>
      </c>
      <c r="AV212" s="69">
        <v>0.85</v>
      </c>
      <c r="AW212" s="69">
        <v>0.85</v>
      </c>
      <c r="AX212" s="69">
        <v>1.1000000000000001</v>
      </c>
      <c r="AY212" s="69">
        <f t="shared" si="124"/>
        <v>0</v>
      </c>
      <c r="AZ212" s="69">
        <f t="shared" si="125"/>
        <v>0</v>
      </c>
      <c r="BA212" s="69">
        <f t="shared" si="126"/>
        <v>0</v>
      </c>
      <c r="BB212" s="69">
        <f t="shared" si="127"/>
        <v>0</v>
      </c>
      <c r="BC212" s="69">
        <f t="shared" si="128"/>
        <v>0</v>
      </c>
      <c r="BD212" s="1">
        <f t="shared" si="114"/>
        <v>1</v>
      </c>
    </row>
    <row r="213" spans="1:57" hidden="1" x14ac:dyDescent="0.25">
      <c r="A213" s="60" t="s">
        <v>21</v>
      </c>
      <c r="B213" s="61" t="s">
        <v>73</v>
      </c>
      <c r="C213" s="62" t="s">
        <v>64</v>
      </c>
      <c r="D213" s="63" t="s">
        <v>65</v>
      </c>
      <c r="E213" s="60" t="s">
        <v>23</v>
      </c>
      <c r="F213" s="64">
        <v>45.607199999999999</v>
      </c>
      <c r="G213" s="65"/>
      <c r="H213" s="66"/>
      <c r="I213" s="66"/>
      <c r="J213" s="65"/>
      <c r="K213" s="65"/>
      <c r="L213" s="65"/>
      <c r="M213" s="65"/>
      <c r="N213" s="65"/>
      <c r="O213" s="66"/>
      <c r="P213" s="66"/>
      <c r="Q213" s="65"/>
      <c r="R213" s="65"/>
      <c r="S213" s="65"/>
      <c r="T213" s="65"/>
      <c r="U213" s="65"/>
      <c r="V213" s="66"/>
      <c r="W213" s="66"/>
      <c r="X213" s="65"/>
      <c r="Y213" s="65"/>
      <c r="Z213" s="65"/>
      <c r="AA213" s="65"/>
      <c r="AB213" s="65"/>
      <c r="AC213" s="66"/>
      <c r="AD213" s="66"/>
      <c r="AE213" s="65"/>
      <c r="AF213" s="65"/>
      <c r="AG213" s="65"/>
      <c r="AH213" s="65"/>
      <c r="AI213" s="65"/>
      <c r="AJ213" s="66"/>
      <c r="AK213" s="66"/>
      <c r="AL213" s="67">
        <f t="shared" si="116"/>
        <v>0</v>
      </c>
      <c r="AM213" s="67">
        <f t="shared" si="117"/>
        <v>0</v>
      </c>
      <c r="AN213" s="68">
        <v>0.01</v>
      </c>
      <c r="AO213" s="68">
        <v>0.01</v>
      </c>
      <c r="AP213" s="68">
        <f t="shared" si="118"/>
        <v>1</v>
      </c>
      <c r="AQ213" s="68">
        <f t="shared" si="119"/>
        <v>0</v>
      </c>
      <c r="AR213" s="68">
        <f t="shared" si="120"/>
        <v>0</v>
      </c>
      <c r="AS213" s="68">
        <f t="shared" si="121"/>
        <v>0</v>
      </c>
      <c r="AT213" s="64">
        <f t="shared" si="122"/>
        <v>1</v>
      </c>
      <c r="AU213" s="64">
        <f t="shared" si="123"/>
        <v>0.66666666666666663</v>
      </c>
      <c r="AV213" s="69">
        <v>0.85</v>
      </c>
      <c r="AW213" s="69">
        <v>0.85</v>
      </c>
      <c r="AX213" s="69">
        <v>1.1000000000000001</v>
      </c>
      <c r="AY213" s="69">
        <f t="shared" si="124"/>
        <v>0</v>
      </c>
      <c r="AZ213" s="69">
        <f t="shared" si="125"/>
        <v>0</v>
      </c>
      <c r="BA213" s="69">
        <f t="shared" si="126"/>
        <v>0</v>
      </c>
      <c r="BB213" s="69">
        <f t="shared" si="127"/>
        <v>0</v>
      </c>
      <c r="BC213" s="69">
        <f t="shared" si="128"/>
        <v>0</v>
      </c>
      <c r="BD213" s="1">
        <f t="shared" si="114"/>
        <v>1</v>
      </c>
    </row>
    <row r="214" spans="1:57" hidden="1" x14ac:dyDescent="0.25">
      <c r="A214" s="60" t="s">
        <v>21</v>
      </c>
      <c r="B214" s="61" t="s">
        <v>74</v>
      </c>
      <c r="C214" s="62" t="s">
        <v>64</v>
      </c>
      <c r="D214" s="63" t="s">
        <v>65</v>
      </c>
      <c r="E214" s="60" t="s">
        <v>23</v>
      </c>
      <c r="F214" s="64">
        <v>45.607199999999999</v>
      </c>
      <c r="G214" s="65"/>
      <c r="H214" s="66"/>
      <c r="I214" s="66"/>
      <c r="J214" s="65"/>
      <c r="K214" s="65"/>
      <c r="L214" s="65"/>
      <c r="M214" s="65"/>
      <c r="N214" s="65"/>
      <c r="O214" s="66"/>
      <c r="P214" s="66"/>
      <c r="Q214" s="65"/>
      <c r="R214" s="65"/>
      <c r="S214" s="65"/>
      <c r="T214" s="65"/>
      <c r="U214" s="65"/>
      <c r="V214" s="66"/>
      <c r="W214" s="66"/>
      <c r="X214" s="65"/>
      <c r="Y214" s="65"/>
      <c r="Z214" s="65"/>
      <c r="AA214" s="65"/>
      <c r="AB214" s="65"/>
      <c r="AC214" s="66"/>
      <c r="AD214" s="66"/>
      <c r="AE214" s="65"/>
      <c r="AF214" s="65"/>
      <c r="AG214" s="65"/>
      <c r="AH214" s="65"/>
      <c r="AI214" s="65"/>
      <c r="AJ214" s="66"/>
      <c r="AK214" s="66"/>
      <c r="AL214" s="67">
        <f t="shared" si="116"/>
        <v>0</v>
      </c>
      <c r="AM214" s="67">
        <f t="shared" si="117"/>
        <v>0</v>
      </c>
      <c r="AN214" s="68">
        <v>0.01</v>
      </c>
      <c r="AO214" s="68">
        <v>0.01</v>
      </c>
      <c r="AP214" s="68">
        <f t="shared" si="118"/>
        <v>1</v>
      </c>
      <c r="AQ214" s="68">
        <f t="shared" si="119"/>
        <v>0</v>
      </c>
      <c r="AR214" s="68">
        <f t="shared" si="120"/>
        <v>0</v>
      </c>
      <c r="AS214" s="68">
        <f t="shared" si="121"/>
        <v>0</v>
      </c>
      <c r="AT214" s="64">
        <f t="shared" si="122"/>
        <v>1</v>
      </c>
      <c r="AU214" s="64">
        <f t="shared" si="123"/>
        <v>0.66666666666666663</v>
      </c>
      <c r="AV214" s="69">
        <v>0.85</v>
      </c>
      <c r="AW214" s="69">
        <v>0.85</v>
      </c>
      <c r="AX214" s="69">
        <v>1.1000000000000001</v>
      </c>
      <c r="AY214" s="69">
        <f t="shared" si="124"/>
        <v>0</v>
      </c>
      <c r="AZ214" s="69">
        <f t="shared" si="125"/>
        <v>0</v>
      </c>
      <c r="BA214" s="69">
        <f t="shared" si="126"/>
        <v>0</v>
      </c>
      <c r="BB214" s="69">
        <f t="shared" si="127"/>
        <v>0</v>
      </c>
      <c r="BC214" s="69">
        <f t="shared" si="128"/>
        <v>0</v>
      </c>
      <c r="BD214" s="1">
        <f t="shared" si="114"/>
        <v>1</v>
      </c>
    </row>
    <row r="215" spans="1:57" hidden="1" x14ac:dyDescent="0.25">
      <c r="A215" s="60" t="s">
        <v>21</v>
      </c>
      <c r="B215" s="61" t="s">
        <v>75</v>
      </c>
      <c r="C215" s="62" t="s">
        <v>64</v>
      </c>
      <c r="D215" s="63" t="s">
        <v>65</v>
      </c>
      <c r="E215" s="60" t="s">
        <v>20</v>
      </c>
      <c r="F215" s="64">
        <v>45.607199999999999</v>
      </c>
      <c r="G215" s="65"/>
      <c r="H215" s="66"/>
      <c r="I215" s="66"/>
      <c r="J215" s="65"/>
      <c r="K215" s="65"/>
      <c r="L215" s="65"/>
      <c r="M215" s="65"/>
      <c r="N215" s="65"/>
      <c r="O215" s="66"/>
      <c r="P215" s="66"/>
      <c r="Q215" s="65"/>
      <c r="R215" s="65"/>
      <c r="S215" s="65"/>
      <c r="T215" s="65"/>
      <c r="U215" s="65"/>
      <c r="V215" s="66"/>
      <c r="W215" s="66"/>
      <c r="X215" s="65"/>
      <c r="Y215" s="65"/>
      <c r="Z215" s="65"/>
      <c r="AA215" s="65"/>
      <c r="AB215" s="65"/>
      <c r="AC215" s="66"/>
      <c r="AD215" s="66"/>
      <c r="AE215" s="65"/>
      <c r="AF215" s="65"/>
      <c r="AG215" s="65"/>
      <c r="AH215" s="65"/>
      <c r="AI215" s="65"/>
      <c r="AJ215" s="66"/>
      <c r="AK215" s="66"/>
      <c r="AL215" s="67">
        <f t="shared" si="116"/>
        <v>0</v>
      </c>
      <c r="AM215" s="67">
        <f t="shared" si="117"/>
        <v>0</v>
      </c>
      <c r="AN215" s="68">
        <v>0.01</v>
      </c>
      <c r="AO215" s="68">
        <v>0.01</v>
      </c>
      <c r="AP215" s="68">
        <f t="shared" si="118"/>
        <v>1</v>
      </c>
      <c r="AQ215" s="68">
        <f t="shared" si="119"/>
        <v>0</v>
      </c>
      <c r="AR215" s="68">
        <f t="shared" si="120"/>
        <v>0</v>
      </c>
      <c r="AS215" s="68">
        <f t="shared" si="121"/>
        <v>0</v>
      </c>
      <c r="AT215" s="64">
        <f t="shared" si="122"/>
        <v>1</v>
      </c>
      <c r="AU215" s="64">
        <f t="shared" si="123"/>
        <v>0.66666666666666663</v>
      </c>
      <c r="AV215" s="69">
        <v>0.85</v>
      </c>
      <c r="AW215" s="69">
        <v>0.85</v>
      </c>
      <c r="AX215" s="69">
        <v>1.1000000000000001</v>
      </c>
      <c r="AY215" s="69">
        <f t="shared" si="124"/>
        <v>0</v>
      </c>
      <c r="AZ215" s="69">
        <f t="shared" si="125"/>
        <v>0</v>
      </c>
      <c r="BA215" s="69">
        <f t="shared" si="126"/>
        <v>0</v>
      </c>
      <c r="BB215" s="69">
        <f t="shared" si="127"/>
        <v>0</v>
      </c>
      <c r="BC215" s="69">
        <f t="shared" si="128"/>
        <v>0</v>
      </c>
      <c r="BD215" s="1">
        <f t="shared" si="114"/>
        <v>1</v>
      </c>
    </row>
    <row r="216" spans="1:57" hidden="1" x14ac:dyDescent="0.25">
      <c r="A216" s="60" t="s">
        <v>21</v>
      </c>
      <c r="B216" s="61" t="s">
        <v>76</v>
      </c>
      <c r="C216" s="62" t="s">
        <v>64</v>
      </c>
      <c r="D216" s="63" t="s">
        <v>65</v>
      </c>
      <c r="E216" s="60" t="s">
        <v>20</v>
      </c>
      <c r="F216" s="64">
        <v>45.607199999999999</v>
      </c>
      <c r="G216" s="65"/>
      <c r="H216" s="66"/>
      <c r="I216" s="66"/>
      <c r="J216" s="65"/>
      <c r="K216" s="65"/>
      <c r="L216" s="65"/>
      <c r="M216" s="65"/>
      <c r="N216" s="65"/>
      <c r="O216" s="66"/>
      <c r="P216" s="66"/>
      <c r="Q216" s="65"/>
      <c r="R216" s="65"/>
      <c r="S216" s="65"/>
      <c r="T216" s="65"/>
      <c r="U216" s="65"/>
      <c r="V216" s="66"/>
      <c r="W216" s="66"/>
      <c r="X216" s="65"/>
      <c r="Y216" s="65"/>
      <c r="Z216" s="65"/>
      <c r="AA216" s="65"/>
      <c r="AB216" s="65"/>
      <c r="AC216" s="66"/>
      <c r="AD216" s="66"/>
      <c r="AE216" s="65"/>
      <c r="AF216" s="65"/>
      <c r="AG216" s="65"/>
      <c r="AH216" s="65"/>
      <c r="AI216" s="65"/>
      <c r="AJ216" s="66"/>
      <c r="AK216" s="66"/>
      <c r="AL216" s="67">
        <f t="shared" si="116"/>
        <v>0</v>
      </c>
      <c r="AM216" s="67">
        <f t="shared" si="117"/>
        <v>0</v>
      </c>
      <c r="AN216" s="68">
        <v>0.01</v>
      </c>
      <c r="AO216" s="68">
        <v>0.01</v>
      </c>
      <c r="AP216" s="68">
        <f t="shared" si="118"/>
        <v>1</v>
      </c>
      <c r="AQ216" s="68">
        <f t="shared" si="119"/>
        <v>0</v>
      </c>
      <c r="AR216" s="68">
        <f t="shared" si="120"/>
        <v>0</v>
      </c>
      <c r="AS216" s="68">
        <f t="shared" si="121"/>
        <v>0</v>
      </c>
      <c r="AT216" s="64">
        <f t="shared" si="122"/>
        <v>1</v>
      </c>
      <c r="AU216" s="64">
        <f t="shared" si="123"/>
        <v>0.66666666666666663</v>
      </c>
      <c r="AV216" s="69">
        <v>1.2</v>
      </c>
      <c r="AW216" s="69">
        <v>0.85</v>
      </c>
      <c r="AX216" s="69">
        <v>1.1000000000000001</v>
      </c>
      <c r="AY216" s="69">
        <f t="shared" si="124"/>
        <v>0</v>
      </c>
      <c r="AZ216" s="69">
        <f t="shared" si="125"/>
        <v>0</v>
      </c>
      <c r="BA216" s="69">
        <f t="shared" si="126"/>
        <v>0</v>
      </c>
      <c r="BB216" s="69">
        <f t="shared" si="127"/>
        <v>0</v>
      </c>
      <c r="BC216" s="69">
        <f t="shared" si="128"/>
        <v>0</v>
      </c>
      <c r="BD216" s="1">
        <f t="shared" si="114"/>
        <v>1</v>
      </c>
    </row>
    <row r="217" spans="1:57" hidden="1" x14ac:dyDescent="0.25">
      <c r="A217" s="60" t="s">
        <v>21</v>
      </c>
      <c r="B217" s="61" t="s">
        <v>77</v>
      </c>
      <c r="C217" s="62" t="s">
        <v>64</v>
      </c>
      <c r="D217" s="63" t="s">
        <v>65</v>
      </c>
      <c r="E217" s="60" t="s">
        <v>20</v>
      </c>
      <c r="F217" s="64">
        <v>45.607199999999999</v>
      </c>
      <c r="G217" s="65"/>
      <c r="H217" s="66"/>
      <c r="I217" s="66"/>
      <c r="J217" s="65"/>
      <c r="K217" s="65"/>
      <c r="L217" s="65"/>
      <c r="M217" s="65"/>
      <c r="N217" s="65"/>
      <c r="O217" s="66"/>
      <c r="P217" s="66"/>
      <c r="Q217" s="65"/>
      <c r="R217" s="65"/>
      <c r="S217" s="65"/>
      <c r="T217" s="65"/>
      <c r="U217" s="65"/>
      <c r="V217" s="66"/>
      <c r="W217" s="66"/>
      <c r="X217" s="65"/>
      <c r="Y217" s="65"/>
      <c r="Z217" s="65"/>
      <c r="AA217" s="65"/>
      <c r="AB217" s="65"/>
      <c r="AC217" s="66"/>
      <c r="AD217" s="66"/>
      <c r="AE217" s="65"/>
      <c r="AF217" s="65"/>
      <c r="AG217" s="65"/>
      <c r="AH217" s="65"/>
      <c r="AI217" s="65"/>
      <c r="AJ217" s="66"/>
      <c r="AK217" s="66"/>
      <c r="AL217" s="67">
        <f t="shared" si="116"/>
        <v>0</v>
      </c>
      <c r="AM217" s="67">
        <f t="shared" si="117"/>
        <v>0</v>
      </c>
      <c r="AN217" s="68">
        <v>0.01</v>
      </c>
      <c r="AO217" s="68">
        <v>0.01</v>
      </c>
      <c r="AP217" s="68">
        <f t="shared" si="118"/>
        <v>1</v>
      </c>
      <c r="AQ217" s="68">
        <f t="shared" si="119"/>
        <v>0</v>
      </c>
      <c r="AR217" s="68">
        <f t="shared" si="120"/>
        <v>0</v>
      </c>
      <c r="AS217" s="68">
        <f t="shared" si="121"/>
        <v>0</v>
      </c>
      <c r="AT217" s="64">
        <f t="shared" si="122"/>
        <v>1</v>
      </c>
      <c r="AU217" s="64">
        <f t="shared" si="123"/>
        <v>0.66666666666666663</v>
      </c>
      <c r="AV217" s="69">
        <v>1.2</v>
      </c>
      <c r="AW217" s="69">
        <v>0.85</v>
      </c>
      <c r="AX217" s="69">
        <v>1.1000000000000001</v>
      </c>
      <c r="AY217" s="69">
        <f t="shared" si="124"/>
        <v>0</v>
      </c>
      <c r="AZ217" s="69">
        <f t="shared" si="125"/>
        <v>0</v>
      </c>
      <c r="BA217" s="69">
        <f t="shared" si="126"/>
        <v>0</v>
      </c>
      <c r="BB217" s="69">
        <f t="shared" si="127"/>
        <v>0</v>
      </c>
      <c r="BC217" s="69">
        <f t="shared" si="128"/>
        <v>0</v>
      </c>
      <c r="BD217" s="1">
        <f t="shared" si="114"/>
        <v>1</v>
      </c>
    </row>
    <row r="218" spans="1:57" hidden="1" x14ac:dyDescent="0.25">
      <c r="A218" s="60" t="s">
        <v>21</v>
      </c>
      <c r="B218" s="61" t="s">
        <v>78</v>
      </c>
      <c r="C218" s="62" t="s">
        <v>64</v>
      </c>
      <c r="D218" s="63" t="s">
        <v>65</v>
      </c>
      <c r="E218" s="60" t="s">
        <v>20</v>
      </c>
      <c r="F218" s="64">
        <v>45.607199999999999</v>
      </c>
      <c r="G218" s="65"/>
      <c r="H218" s="66"/>
      <c r="I218" s="66"/>
      <c r="J218" s="65"/>
      <c r="K218" s="65"/>
      <c r="L218" s="65"/>
      <c r="M218" s="65"/>
      <c r="N218" s="65"/>
      <c r="O218" s="66"/>
      <c r="P218" s="66"/>
      <c r="Q218" s="65"/>
      <c r="R218" s="65"/>
      <c r="S218" s="65"/>
      <c r="T218" s="65"/>
      <c r="U218" s="65"/>
      <c r="V218" s="66"/>
      <c r="W218" s="66"/>
      <c r="X218" s="65"/>
      <c r="Y218" s="65"/>
      <c r="Z218" s="65"/>
      <c r="AA218" s="65"/>
      <c r="AB218" s="65"/>
      <c r="AC218" s="66"/>
      <c r="AD218" s="66"/>
      <c r="AE218" s="65"/>
      <c r="AF218" s="65"/>
      <c r="AG218" s="65"/>
      <c r="AH218" s="65"/>
      <c r="AI218" s="65"/>
      <c r="AJ218" s="66"/>
      <c r="AK218" s="66"/>
      <c r="AL218" s="67">
        <f t="shared" si="116"/>
        <v>0</v>
      </c>
      <c r="AM218" s="67">
        <f t="shared" si="117"/>
        <v>0</v>
      </c>
      <c r="AN218" s="68">
        <v>0.01</v>
      </c>
      <c r="AO218" s="68">
        <v>0.01</v>
      </c>
      <c r="AP218" s="68">
        <f t="shared" si="118"/>
        <v>1</v>
      </c>
      <c r="AQ218" s="68">
        <f t="shared" si="119"/>
        <v>0</v>
      </c>
      <c r="AR218" s="68">
        <f t="shared" si="120"/>
        <v>0</v>
      </c>
      <c r="AS218" s="68">
        <f t="shared" si="121"/>
        <v>0</v>
      </c>
      <c r="AT218" s="64">
        <f t="shared" si="122"/>
        <v>1</v>
      </c>
      <c r="AU218" s="64">
        <f t="shared" si="123"/>
        <v>0.66666666666666663</v>
      </c>
      <c r="AV218" s="69">
        <v>1.2</v>
      </c>
      <c r="AW218" s="69">
        <v>0.85</v>
      </c>
      <c r="AX218" s="69">
        <v>1.1000000000000001</v>
      </c>
      <c r="AY218" s="69">
        <f t="shared" si="124"/>
        <v>0</v>
      </c>
      <c r="AZ218" s="69">
        <f t="shared" si="125"/>
        <v>0</v>
      </c>
      <c r="BA218" s="69">
        <f t="shared" si="126"/>
        <v>0</v>
      </c>
      <c r="BB218" s="69">
        <f t="shared" si="127"/>
        <v>0</v>
      </c>
      <c r="BC218" s="69">
        <f t="shared" si="128"/>
        <v>0</v>
      </c>
      <c r="BD218" s="1">
        <f t="shared" si="114"/>
        <v>1</v>
      </c>
    </row>
    <row r="219" spans="1:57" hidden="1" x14ac:dyDescent="0.25">
      <c r="A219" s="60" t="s">
        <v>21</v>
      </c>
      <c r="B219" s="61" t="s">
        <v>79</v>
      </c>
      <c r="C219" s="62" t="s">
        <v>64</v>
      </c>
      <c r="D219" s="63" t="s">
        <v>65</v>
      </c>
      <c r="E219" s="60" t="s">
        <v>20</v>
      </c>
      <c r="F219" s="64">
        <v>45.607199999999999</v>
      </c>
      <c r="G219" s="65"/>
      <c r="H219" s="66"/>
      <c r="I219" s="66"/>
      <c r="J219" s="65"/>
      <c r="K219" s="65"/>
      <c r="L219" s="65"/>
      <c r="M219" s="65"/>
      <c r="N219" s="65"/>
      <c r="O219" s="66"/>
      <c r="P219" s="66"/>
      <c r="Q219" s="65"/>
      <c r="R219" s="65"/>
      <c r="S219" s="65"/>
      <c r="T219" s="65"/>
      <c r="U219" s="65"/>
      <c r="V219" s="66"/>
      <c r="W219" s="66"/>
      <c r="X219" s="65"/>
      <c r="Y219" s="65"/>
      <c r="Z219" s="65"/>
      <c r="AA219" s="65"/>
      <c r="AB219" s="65"/>
      <c r="AC219" s="66"/>
      <c r="AD219" s="66"/>
      <c r="AE219" s="65"/>
      <c r="AF219" s="65"/>
      <c r="AG219" s="65"/>
      <c r="AH219" s="65"/>
      <c r="AI219" s="65"/>
      <c r="AJ219" s="66"/>
      <c r="AK219" s="66"/>
      <c r="AL219" s="67">
        <f t="shared" si="116"/>
        <v>0</v>
      </c>
      <c r="AM219" s="67">
        <f t="shared" si="117"/>
        <v>0</v>
      </c>
      <c r="AN219" s="68">
        <v>0.01</v>
      </c>
      <c r="AO219" s="68">
        <v>0.01</v>
      </c>
      <c r="AP219" s="68">
        <f t="shared" si="118"/>
        <v>1</v>
      </c>
      <c r="AQ219" s="68">
        <f t="shared" si="119"/>
        <v>0</v>
      </c>
      <c r="AR219" s="68">
        <f t="shared" si="120"/>
        <v>0</v>
      </c>
      <c r="AS219" s="68">
        <f t="shared" si="121"/>
        <v>0</v>
      </c>
      <c r="AT219" s="64">
        <f t="shared" si="122"/>
        <v>1</v>
      </c>
      <c r="AU219" s="64">
        <f t="shared" si="123"/>
        <v>0.66666666666666663</v>
      </c>
      <c r="AV219" s="69">
        <v>1.2</v>
      </c>
      <c r="AW219" s="69">
        <v>0.85</v>
      </c>
      <c r="AX219" s="69">
        <v>1.1000000000000001</v>
      </c>
      <c r="AY219" s="69">
        <f t="shared" si="124"/>
        <v>0</v>
      </c>
      <c r="AZ219" s="69">
        <f t="shared" si="125"/>
        <v>0</v>
      </c>
      <c r="BA219" s="69">
        <f t="shared" si="126"/>
        <v>0</v>
      </c>
      <c r="BB219" s="69">
        <f t="shared" si="127"/>
        <v>0</v>
      </c>
      <c r="BC219" s="69">
        <f t="shared" si="128"/>
        <v>0</v>
      </c>
      <c r="BD219" s="1">
        <f t="shared" si="114"/>
        <v>1</v>
      </c>
    </row>
    <row r="220" spans="1:57" hidden="1" x14ac:dyDescent="0.25">
      <c r="A220" s="60" t="s">
        <v>21</v>
      </c>
      <c r="B220" s="61" t="s">
        <v>80</v>
      </c>
      <c r="C220" s="62" t="s">
        <v>64</v>
      </c>
      <c r="D220" s="63" t="s">
        <v>65</v>
      </c>
      <c r="E220" s="60" t="s">
        <v>20</v>
      </c>
      <c r="F220" s="64">
        <v>45.607199999999999</v>
      </c>
      <c r="G220" s="65"/>
      <c r="H220" s="66"/>
      <c r="I220" s="66"/>
      <c r="J220" s="65"/>
      <c r="K220" s="65"/>
      <c r="L220" s="65"/>
      <c r="M220" s="65"/>
      <c r="N220" s="65"/>
      <c r="O220" s="66"/>
      <c r="P220" s="66"/>
      <c r="Q220" s="65"/>
      <c r="R220" s="65"/>
      <c r="S220" s="65"/>
      <c r="T220" s="65"/>
      <c r="U220" s="65"/>
      <c r="V220" s="66"/>
      <c r="W220" s="66"/>
      <c r="X220" s="65"/>
      <c r="Y220" s="65"/>
      <c r="Z220" s="65"/>
      <c r="AA220" s="65"/>
      <c r="AB220" s="65"/>
      <c r="AC220" s="66"/>
      <c r="AD220" s="66"/>
      <c r="AE220" s="65"/>
      <c r="AF220" s="65"/>
      <c r="AG220" s="65"/>
      <c r="AH220" s="65"/>
      <c r="AI220" s="65"/>
      <c r="AJ220" s="66"/>
      <c r="AK220" s="66"/>
      <c r="AL220" s="67">
        <f t="shared" si="116"/>
        <v>0</v>
      </c>
      <c r="AM220" s="67">
        <f t="shared" si="117"/>
        <v>0</v>
      </c>
      <c r="AN220" s="68">
        <v>0.01</v>
      </c>
      <c r="AO220" s="68">
        <v>0.01</v>
      </c>
      <c r="AP220" s="68">
        <f t="shared" si="118"/>
        <v>1</v>
      </c>
      <c r="AQ220" s="68">
        <f t="shared" si="119"/>
        <v>0</v>
      </c>
      <c r="AR220" s="68">
        <f t="shared" si="120"/>
        <v>0</v>
      </c>
      <c r="AS220" s="68">
        <f t="shared" si="121"/>
        <v>0</v>
      </c>
      <c r="AT220" s="64">
        <f t="shared" si="122"/>
        <v>1</v>
      </c>
      <c r="AU220" s="64">
        <f t="shared" si="123"/>
        <v>0.66666666666666663</v>
      </c>
      <c r="AV220" s="69">
        <v>1.2</v>
      </c>
      <c r="AW220" s="69">
        <v>0.85</v>
      </c>
      <c r="AX220" s="69">
        <v>1.1000000000000001</v>
      </c>
      <c r="AY220" s="69">
        <f t="shared" si="124"/>
        <v>0</v>
      </c>
      <c r="AZ220" s="69">
        <f t="shared" si="125"/>
        <v>0</v>
      </c>
      <c r="BA220" s="69">
        <f t="shared" si="126"/>
        <v>0</v>
      </c>
      <c r="BB220" s="69">
        <f t="shared" si="127"/>
        <v>0</v>
      </c>
      <c r="BC220" s="69">
        <f t="shared" si="128"/>
        <v>0</v>
      </c>
      <c r="BD220" s="1">
        <f t="shared" si="114"/>
        <v>1</v>
      </c>
    </row>
    <row r="221" spans="1:57" hidden="1" x14ac:dyDescent="0.25">
      <c r="A221" s="60" t="s">
        <v>21</v>
      </c>
      <c r="B221" s="61" t="s">
        <v>81</v>
      </c>
      <c r="C221" s="62" t="s">
        <v>64</v>
      </c>
      <c r="D221" s="63" t="s">
        <v>65</v>
      </c>
      <c r="E221" s="60" t="s">
        <v>23</v>
      </c>
      <c r="F221" s="64">
        <v>45.607199999999999</v>
      </c>
      <c r="G221" s="65"/>
      <c r="H221" s="66"/>
      <c r="I221" s="66"/>
      <c r="J221" s="65"/>
      <c r="K221" s="65"/>
      <c r="L221" s="65"/>
      <c r="M221" s="65"/>
      <c r="N221" s="65"/>
      <c r="O221" s="66"/>
      <c r="P221" s="66"/>
      <c r="Q221" s="65"/>
      <c r="R221" s="65"/>
      <c r="S221" s="65"/>
      <c r="T221" s="65"/>
      <c r="U221" s="65"/>
      <c r="V221" s="66"/>
      <c r="W221" s="66"/>
      <c r="X221" s="65"/>
      <c r="Y221" s="65"/>
      <c r="Z221" s="65"/>
      <c r="AA221" s="65"/>
      <c r="AB221" s="65"/>
      <c r="AC221" s="66"/>
      <c r="AD221" s="66"/>
      <c r="AE221" s="65"/>
      <c r="AF221" s="65"/>
      <c r="AG221" s="65"/>
      <c r="AH221" s="65"/>
      <c r="AI221" s="65"/>
      <c r="AJ221" s="66"/>
      <c r="AK221" s="66"/>
      <c r="AL221" s="67">
        <f t="shared" si="116"/>
        <v>0</v>
      </c>
      <c r="AM221" s="67">
        <f t="shared" si="117"/>
        <v>0</v>
      </c>
      <c r="AN221" s="68">
        <v>0.01</v>
      </c>
      <c r="AO221" s="68">
        <v>0.01</v>
      </c>
      <c r="AP221" s="68">
        <f t="shared" si="118"/>
        <v>1</v>
      </c>
      <c r="AQ221" s="68">
        <f t="shared" si="119"/>
        <v>0</v>
      </c>
      <c r="AR221" s="68">
        <f t="shared" si="120"/>
        <v>0</v>
      </c>
      <c r="AS221" s="68">
        <f t="shared" si="121"/>
        <v>0</v>
      </c>
      <c r="AT221" s="64">
        <f t="shared" si="122"/>
        <v>1</v>
      </c>
      <c r="AU221" s="64">
        <f t="shared" si="123"/>
        <v>0.66666666666666663</v>
      </c>
      <c r="AV221" s="69">
        <v>1.2</v>
      </c>
      <c r="AW221" s="69">
        <v>0.85</v>
      </c>
      <c r="AX221" s="69">
        <v>1.1000000000000001</v>
      </c>
      <c r="AY221" s="69">
        <f t="shared" si="124"/>
        <v>0</v>
      </c>
      <c r="AZ221" s="69">
        <f t="shared" si="125"/>
        <v>0</v>
      </c>
      <c r="BA221" s="69">
        <f t="shared" si="126"/>
        <v>0</v>
      </c>
      <c r="BB221" s="69">
        <f t="shared" si="127"/>
        <v>0</v>
      </c>
      <c r="BC221" s="69">
        <f t="shared" si="128"/>
        <v>0</v>
      </c>
      <c r="BD221" s="1">
        <f t="shared" si="114"/>
        <v>1</v>
      </c>
    </row>
    <row r="222" spans="1:57" hidden="1" x14ac:dyDescent="0.25">
      <c r="A222" s="60" t="s">
        <v>21</v>
      </c>
      <c r="B222" s="61" t="s">
        <v>82</v>
      </c>
      <c r="C222" s="62" t="s">
        <v>64</v>
      </c>
      <c r="D222" s="63" t="s">
        <v>65</v>
      </c>
      <c r="E222" s="60" t="s">
        <v>23</v>
      </c>
      <c r="F222" s="64">
        <v>45.607199999999999</v>
      </c>
      <c r="G222" s="65"/>
      <c r="H222" s="66"/>
      <c r="I222" s="66"/>
      <c r="J222" s="65"/>
      <c r="K222" s="65"/>
      <c r="L222" s="65"/>
      <c r="M222" s="65"/>
      <c r="N222" s="65"/>
      <c r="O222" s="66"/>
      <c r="P222" s="66"/>
      <c r="Q222" s="65"/>
      <c r="R222" s="65"/>
      <c r="S222" s="65"/>
      <c r="T222" s="65"/>
      <c r="U222" s="65"/>
      <c r="V222" s="66"/>
      <c r="W222" s="66"/>
      <c r="X222" s="65"/>
      <c r="Y222" s="65"/>
      <c r="Z222" s="65"/>
      <c r="AA222" s="65"/>
      <c r="AB222" s="65"/>
      <c r="AC222" s="66"/>
      <c r="AD222" s="66"/>
      <c r="AE222" s="65"/>
      <c r="AF222" s="65"/>
      <c r="AG222" s="65"/>
      <c r="AH222" s="65"/>
      <c r="AI222" s="65"/>
      <c r="AJ222" s="66"/>
      <c r="AK222" s="66"/>
      <c r="AL222" s="67">
        <f t="shared" si="116"/>
        <v>0</v>
      </c>
      <c r="AM222" s="67">
        <f t="shared" si="117"/>
        <v>0</v>
      </c>
      <c r="AN222" s="68">
        <v>0.01</v>
      </c>
      <c r="AO222" s="68">
        <v>0.01</v>
      </c>
      <c r="AP222" s="68">
        <f t="shared" si="118"/>
        <v>1</v>
      </c>
      <c r="AQ222" s="68">
        <f t="shared" si="119"/>
        <v>0</v>
      </c>
      <c r="AR222" s="68">
        <f t="shared" si="120"/>
        <v>0</v>
      </c>
      <c r="AS222" s="68">
        <f t="shared" si="121"/>
        <v>0</v>
      </c>
      <c r="AT222" s="64">
        <f t="shared" si="122"/>
        <v>1</v>
      </c>
      <c r="AU222" s="64">
        <f t="shared" si="123"/>
        <v>0.66666666666666663</v>
      </c>
      <c r="AV222" s="69">
        <v>0.85</v>
      </c>
      <c r="AW222" s="69">
        <v>0.85</v>
      </c>
      <c r="AX222" s="69">
        <v>1.1000000000000001</v>
      </c>
      <c r="AY222" s="69">
        <f t="shared" si="124"/>
        <v>0</v>
      </c>
      <c r="AZ222" s="69">
        <f t="shared" si="125"/>
        <v>0</v>
      </c>
      <c r="BA222" s="69">
        <f t="shared" si="126"/>
        <v>0</v>
      </c>
      <c r="BB222" s="69">
        <f t="shared" si="127"/>
        <v>0</v>
      </c>
      <c r="BC222" s="69">
        <f t="shared" si="128"/>
        <v>0</v>
      </c>
      <c r="BD222" s="1">
        <f t="shared" si="114"/>
        <v>1</v>
      </c>
    </row>
    <row r="223" spans="1:57" hidden="1" x14ac:dyDescent="0.25">
      <c r="B223" s="70"/>
      <c r="C223" s="71"/>
      <c r="D223" s="71"/>
      <c r="E223" s="71"/>
      <c r="F223" s="71"/>
      <c r="G223" s="72">
        <f t="shared" ref="G223:AK223" si="129">COUNTA(G205:G222)</f>
        <v>0</v>
      </c>
      <c r="H223" s="72">
        <f t="shared" si="129"/>
        <v>0</v>
      </c>
      <c r="I223" s="72">
        <f t="shared" si="129"/>
        <v>0</v>
      </c>
      <c r="J223" s="72">
        <f t="shared" si="129"/>
        <v>0</v>
      </c>
      <c r="K223" s="72">
        <f t="shared" si="129"/>
        <v>0</v>
      </c>
      <c r="L223" s="72">
        <f t="shared" si="129"/>
        <v>0</v>
      </c>
      <c r="M223" s="72">
        <f t="shared" si="129"/>
        <v>0</v>
      </c>
      <c r="N223" s="72">
        <f t="shared" si="129"/>
        <v>0</v>
      </c>
      <c r="O223" s="72">
        <f t="shared" si="129"/>
        <v>0</v>
      </c>
      <c r="P223" s="72">
        <f t="shared" si="129"/>
        <v>0</v>
      </c>
      <c r="Q223" s="72">
        <f t="shared" si="129"/>
        <v>0</v>
      </c>
      <c r="R223" s="72">
        <f t="shared" si="129"/>
        <v>0</v>
      </c>
      <c r="S223" s="72">
        <f t="shared" si="129"/>
        <v>0</v>
      </c>
      <c r="T223" s="72">
        <f t="shared" si="129"/>
        <v>0</v>
      </c>
      <c r="U223" s="72">
        <f t="shared" si="129"/>
        <v>0</v>
      </c>
      <c r="V223" s="72">
        <f t="shared" si="129"/>
        <v>0</v>
      </c>
      <c r="W223" s="72">
        <f t="shared" si="129"/>
        <v>0</v>
      </c>
      <c r="X223" s="65">
        <f t="shared" si="129"/>
        <v>0</v>
      </c>
      <c r="Y223" s="72">
        <f t="shared" si="129"/>
        <v>0</v>
      </c>
      <c r="Z223" s="72">
        <f t="shared" si="129"/>
        <v>0</v>
      </c>
      <c r="AA223" s="72">
        <f t="shared" si="129"/>
        <v>0</v>
      </c>
      <c r="AB223" s="72">
        <f t="shared" si="129"/>
        <v>0</v>
      </c>
      <c r="AC223" s="72">
        <f t="shared" si="129"/>
        <v>0</v>
      </c>
      <c r="AD223" s="72">
        <f t="shared" si="129"/>
        <v>0</v>
      </c>
      <c r="AE223" s="72">
        <f t="shared" si="129"/>
        <v>0</v>
      </c>
      <c r="AF223" s="72">
        <f t="shared" si="129"/>
        <v>0</v>
      </c>
      <c r="AG223" s="72">
        <f t="shared" si="129"/>
        <v>0</v>
      </c>
      <c r="AH223" s="72">
        <f t="shared" si="129"/>
        <v>0</v>
      </c>
      <c r="AI223" s="72">
        <f t="shared" si="129"/>
        <v>0</v>
      </c>
      <c r="AJ223" s="72">
        <f t="shared" si="129"/>
        <v>0</v>
      </c>
      <c r="AK223" s="72">
        <f t="shared" si="129"/>
        <v>0</v>
      </c>
      <c r="AL223" s="67">
        <f>SUM(AL205:AL222)</f>
        <v>0</v>
      </c>
      <c r="AM223" s="67">
        <f>SUM(AM205:AM222)</f>
        <v>0</v>
      </c>
      <c r="AN223" s="73"/>
      <c r="AO223" s="73"/>
      <c r="AP223" s="73"/>
      <c r="AQ223" s="74">
        <f>SUM(AQ205:AQ222)</f>
        <v>0</v>
      </c>
      <c r="AR223" s="74">
        <f>SUM(AR205:AR222)</f>
        <v>0</v>
      </c>
      <c r="AS223" s="74">
        <f>SUM(AS205:AS222)</f>
        <v>0</v>
      </c>
      <c r="AT223" s="73"/>
      <c r="AU223" s="73"/>
      <c r="AV223" s="69"/>
      <c r="AW223" s="69"/>
      <c r="AX223" s="69"/>
      <c r="AY223" s="75">
        <f>SUM(AY205:AY222)</f>
        <v>0</v>
      </c>
      <c r="AZ223" s="75">
        <f>SUM(AZ205:AZ222)</f>
        <v>0</v>
      </c>
      <c r="BA223" s="75">
        <f>SUM(BA205:BA222)</f>
        <v>0</v>
      </c>
      <c r="BB223" s="75">
        <f>SUM(BB205:BB222)</f>
        <v>0</v>
      </c>
      <c r="BC223" s="75">
        <f>SUM(BC205:BC222)</f>
        <v>0</v>
      </c>
      <c r="BD223" s="1">
        <f t="shared" si="114"/>
        <v>0</v>
      </c>
    </row>
    <row r="224" spans="1:57" s="33" customFormat="1" hidden="1" x14ac:dyDescent="0.25">
      <c r="AL224" s="32"/>
      <c r="AM224" s="32"/>
      <c r="AN224" s="20">
        <f>SUMIF(E205:E222,"NPT",AL205:AL222)</f>
        <v>0</v>
      </c>
      <c r="AO224" s="20">
        <f>SUMIF(E205:E222,"PT",AL205:AL222)</f>
        <v>0</v>
      </c>
      <c r="AP224" s="20"/>
      <c r="AQ224" s="20"/>
      <c r="AR224" s="20"/>
      <c r="AS224" s="20">
        <f>SUMIF(E205:E222,"NPT",AS205:AS222)</f>
        <v>0</v>
      </c>
      <c r="AT224" s="20">
        <f>SUMIF(E205:E222,"PT",AS205:AS222)</f>
        <v>0</v>
      </c>
      <c r="AU224" s="20"/>
      <c r="AV224" s="20"/>
      <c r="AW224" s="20"/>
      <c r="AX224" s="20"/>
      <c r="AZ224" s="76">
        <f>SUMIF(E205:E222,"NPT",AY205:AY222)</f>
        <v>0</v>
      </c>
      <c r="BA224" s="76">
        <f>SUMIF(E205:E222,"PT",AY205:AY222)</f>
        <v>0</v>
      </c>
      <c r="BC224" s="32"/>
      <c r="BD224" s="1">
        <f t="shared" si="114"/>
        <v>0</v>
      </c>
      <c r="BE224" s="1"/>
    </row>
    <row r="225" spans="1:56" s="33" customFormat="1" ht="12" hidden="1" customHeigh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20"/>
      <c r="AO225" s="20"/>
      <c r="BC225" s="32"/>
      <c r="BD225" s="1">
        <f t="shared" si="114"/>
        <v>0</v>
      </c>
    </row>
    <row r="226" spans="1:56" hidden="1" x14ac:dyDescent="0.25">
      <c r="A226" s="42" t="s">
        <v>30</v>
      </c>
      <c r="B226" s="43" t="s">
        <v>89</v>
      </c>
      <c r="C226" s="44" t="s">
        <v>32</v>
      </c>
      <c r="D226" s="44" t="s">
        <v>33</v>
      </c>
      <c r="E226" s="44" t="s">
        <v>34</v>
      </c>
      <c r="F226" s="45" t="s">
        <v>35</v>
      </c>
      <c r="G226" s="46">
        <v>45870</v>
      </c>
      <c r="H226" s="46">
        <v>45871</v>
      </c>
      <c r="I226" s="46">
        <v>45872</v>
      </c>
      <c r="J226" s="46">
        <v>45873</v>
      </c>
      <c r="K226" s="46">
        <v>45874</v>
      </c>
      <c r="L226" s="46">
        <v>45875</v>
      </c>
      <c r="M226" s="46">
        <v>45876</v>
      </c>
      <c r="N226" s="46">
        <v>45877</v>
      </c>
      <c r="O226" s="46">
        <v>45878</v>
      </c>
      <c r="P226" s="46">
        <v>45879</v>
      </c>
      <c r="Q226" s="46">
        <v>45880</v>
      </c>
      <c r="R226" s="46">
        <v>45881</v>
      </c>
      <c r="S226" s="46">
        <v>45882</v>
      </c>
      <c r="T226" s="46">
        <v>45883</v>
      </c>
      <c r="U226" s="46">
        <v>45884</v>
      </c>
      <c r="V226" s="46">
        <v>45885</v>
      </c>
      <c r="W226" s="46">
        <v>45886</v>
      </c>
      <c r="X226" s="46">
        <v>45887</v>
      </c>
      <c r="Y226" s="46">
        <v>45888</v>
      </c>
      <c r="Z226" s="46">
        <v>45889</v>
      </c>
      <c r="AA226" s="46">
        <v>45890</v>
      </c>
      <c r="AB226" s="46">
        <v>45891</v>
      </c>
      <c r="AC226" s="46">
        <v>45892</v>
      </c>
      <c r="AD226" s="46">
        <v>45893</v>
      </c>
      <c r="AE226" s="46">
        <v>45894</v>
      </c>
      <c r="AF226" s="46">
        <v>45895</v>
      </c>
      <c r="AG226" s="46">
        <v>45896</v>
      </c>
      <c r="AH226" s="46">
        <v>45897</v>
      </c>
      <c r="AI226" s="46">
        <v>45898</v>
      </c>
      <c r="AJ226" s="46">
        <v>45899</v>
      </c>
      <c r="AK226" s="46">
        <v>45900</v>
      </c>
      <c r="AL226" s="47" t="s">
        <v>36</v>
      </c>
      <c r="AM226" s="48" t="s">
        <v>37</v>
      </c>
      <c r="AN226" s="49" t="s">
        <v>38</v>
      </c>
      <c r="AO226" s="49" t="s">
        <v>38</v>
      </c>
      <c r="AP226" s="50" t="s">
        <v>39</v>
      </c>
      <c r="AQ226" s="50" t="s">
        <v>40</v>
      </c>
      <c r="AR226" s="50" t="s">
        <v>40</v>
      </c>
      <c r="AS226" s="50" t="s">
        <v>41</v>
      </c>
      <c r="AT226" s="51" t="s">
        <v>42</v>
      </c>
      <c r="AU226" s="51" t="s">
        <v>43</v>
      </c>
      <c r="AV226" s="52" t="s">
        <v>44</v>
      </c>
      <c r="AW226" s="52" t="s">
        <v>45</v>
      </c>
      <c r="AX226" s="52" t="s">
        <v>46</v>
      </c>
      <c r="AY226" s="51" t="s">
        <v>47</v>
      </c>
      <c r="AZ226" s="51" t="s">
        <v>48</v>
      </c>
      <c r="BA226" s="51" t="s">
        <v>49</v>
      </c>
      <c r="BB226" s="51" t="s">
        <v>50</v>
      </c>
      <c r="BC226" s="51" t="s">
        <v>51</v>
      </c>
      <c r="BD226" s="1">
        <f t="shared" si="114"/>
        <v>0</v>
      </c>
    </row>
    <row r="227" spans="1:56" hidden="1" x14ac:dyDescent="0.25">
      <c r="A227" s="53"/>
      <c r="B227" s="54"/>
      <c r="C227" s="55"/>
      <c r="D227" s="55"/>
      <c r="E227" s="55"/>
      <c r="F227" s="55"/>
      <c r="G227" s="56" t="s">
        <v>52</v>
      </c>
      <c r="H227" s="56" t="s">
        <v>53</v>
      </c>
      <c r="I227" s="56" t="s">
        <v>54</v>
      </c>
      <c r="J227" s="56" t="s">
        <v>55</v>
      </c>
      <c r="K227" s="56" t="s">
        <v>56</v>
      </c>
      <c r="L227" s="56" t="s">
        <v>57</v>
      </c>
      <c r="M227" s="56" t="s">
        <v>58</v>
      </c>
      <c r="N227" s="56" t="s">
        <v>52</v>
      </c>
      <c r="O227" s="56" t="s">
        <v>53</v>
      </c>
      <c r="P227" s="56" t="s">
        <v>54</v>
      </c>
      <c r="Q227" s="56" t="s">
        <v>55</v>
      </c>
      <c r="R227" s="56" t="s">
        <v>56</v>
      </c>
      <c r="S227" s="56" t="s">
        <v>57</v>
      </c>
      <c r="T227" s="56" t="s">
        <v>58</v>
      </c>
      <c r="U227" s="56" t="s">
        <v>52</v>
      </c>
      <c r="V227" s="56" t="s">
        <v>53</v>
      </c>
      <c r="W227" s="56" t="s">
        <v>54</v>
      </c>
      <c r="X227" s="56" t="s">
        <v>55</v>
      </c>
      <c r="Y227" s="56" t="s">
        <v>56</v>
      </c>
      <c r="Z227" s="56" t="s">
        <v>57</v>
      </c>
      <c r="AA227" s="56" t="s">
        <v>58</v>
      </c>
      <c r="AB227" s="56" t="s">
        <v>52</v>
      </c>
      <c r="AC227" s="56" t="s">
        <v>53</v>
      </c>
      <c r="AD227" s="56" t="s">
        <v>54</v>
      </c>
      <c r="AE227" s="56" t="s">
        <v>55</v>
      </c>
      <c r="AF227" s="56" t="s">
        <v>56</v>
      </c>
      <c r="AG227" s="56" t="s">
        <v>57</v>
      </c>
      <c r="AH227" s="56" t="s">
        <v>58</v>
      </c>
      <c r="AI227" s="56" t="s">
        <v>52</v>
      </c>
      <c r="AJ227" s="56" t="s">
        <v>53</v>
      </c>
      <c r="AK227" s="56" t="s">
        <v>54</v>
      </c>
      <c r="AL227" s="57"/>
      <c r="AM227" s="58"/>
      <c r="AN227" s="59" t="s">
        <v>59</v>
      </c>
      <c r="AO227" s="59" t="str">
        <f>$C$4</f>
        <v>F 30-50</v>
      </c>
      <c r="AP227" s="59" t="s">
        <v>60</v>
      </c>
      <c r="AQ227" s="59" t="s">
        <v>61</v>
      </c>
      <c r="AR227" s="59" t="s">
        <v>62</v>
      </c>
      <c r="AS227" s="59" t="str">
        <f>$C$4</f>
        <v>F 30-50</v>
      </c>
      <c r="AT227" s="55"/>
      <c r="AU227" s="55"/>
      <c r="AV227" s="55"/>
      <c r="AW227" s="55"/>
      <c r="AX227" s="55"/>
      <c r="AY227" s="55"/>
      <c r="AZ227" s="55"/>
      <c r="BA227" s="55"/>
      <c r="BB227" s="55"/>
      <c r="BC227" s="55"/>
      <c r="BD227" s="1">
        <f t="shared" si="114"/>
        <v>0</v>
      </c>
    </row>
    <row r="228" spans="1:56" hidden="1" x14ac:dyDescent="0.25">
      <c r="A228" s="60" t="s">
        <v>89</v>
      </c>
      <c r="B228" s="61" t="s">
        <v>63</v>
      </c>
      <c r="C228" s="62" t="s">
        <v>64</v>
      </c>
      <c r="D228" s="63" t="s">
        <v>65</v>
      </c>
      <c r="E228" s="60" t="s">
        <v>23</v>
      </c>
      <c r="F228" s="64">
        <v>45.607199999999999</v>
      </c>
      <c r="G228" s="65"/>
      <c r="H228" s="66"/>
      <c r="I228" s="66"/>
      <c r="J228" s="65"/>
      <c r="K228" s="65"/>
      <c r="L228" s="65"/>
      <c r="M228" s="65"/>
      <c r="N228" s="65"/>
      <c r="O228" s="66"/>
      <c r="P228" s="66"/>
      <c r="Q228" s="65"/>
      <c r="R228" s="65"/>
      <c r="S228" s="65"/>
      <c r="T228" s="65"/>
      <c r="U228" s="65"/>
      <c r="V228" s="66"/>
      <c r="W228" s="66"/>
      <c r="X228" s="65"/>
      <c r="Y228" s="65"/>
      <c r="Z228" s="65"/>
      <c r="AA228" s="65"/>
      <c r="AB228" s="65"/>
      <c r="AC228" s="66"/>
      <c r="AD228" s="66"/>
      <c r="AE228" s="65"/>
      <c r="AF228" s="65"/>
      <c r="AG228" s="65"/>
      <c r="AH228" s="65"/>
      <c r="AI228" s="65"/>
      <c r="AJ228" s="66"/>
      <c r="AK228" s="66"/>
      <c r="AL228" s="67">
        <f t="shared" ref="AL228:AL245" si="130">COUNTIF(G228:AK228,"A")</f>
        <v>0</v>
      </c>
      <c r="AM228" s="67">
        <f t="shared" ref="AM228:AM245" si="131">COUNTIF(G228:AK228,"B")</f>
        <v>0</v>
      </c>
      <c r="AN228" s="68">
        <v>0.01</v>
      </c>
      <c r="AO228" s="68">
        <v>0.01</v>
      </c>
      <c r="AP228" s="68">
        <f t="shared" ref="AP228:AP245" si="132">AO228/AN228</f>
        <v>1</v>
      </c>
      <c r="AQ228" s="68">
        <f t="shared" ref="AQ228:AQ245" si="133">+AN228*AL228</f>
        <v>0</v>
      </c>
      <c r="AR228" s="68">
        <f t="shared" ref="AR228:AR245" si="134">AN228*AM228</f>
        <v>0</v>
      </c>
      <c r="AS228" s="68">
        <f t="shared" ref="AS228:AS245" si="135">+AO228*(AL228+AM228)</f>
        <v>0</v>
      </c>
      <c r="AT228" s="64">
        <f t="shared" ref="AT228:AT245" si="136">30/30</f>
        <v>1</v>
      </c>
      <c r="AU228" s="64">
        <f t="shared" ref="AU228:AU245" si="137">20/30</f>
        <v>0.66666666666666663</v>
      </c>
      <c r="AV228" s="69">
        <v>0.85</v>
      </c>
      <c r="AW228" s="69">
        <v>0.85</v>
      </c>
      <c r="AX228" s="69">
        <v>1.1000000000000001</v>
      </c>
      <c r="AY228" s="69">
        <f t="shared" ref="AY228:AY245" si="138">(F228*AL228*AN228*AT228*AV228*AW228*AX228)+(F228*AM228*AN228*AU228*AV228*AW228*AX228)</f>
        <v>0</v>
      </c>
      <c r="AZ228" s="69">
        <f t="shared" ref="AZ228:AZ245" si="139">+AY228*1%</f>
        <v>0</v>
      </c>
      <c r="BA228" s="69">
        <f t="shared" ref="BA228:BA245" si="140">+(AY228+AZ228)*20%</f>
        <v>0</v>
      </c>
      <c r="BB228" s="69">
        <f t="shared" ref="BB228:BB245" si="141">+AY228+AZ228+BA228</f>
        <v>0</v>
      </c>
      <c r="BC228" s="69">
        <f t="shared" ref="BC228:BC245" si="142">+BB228*$BB$8</f>
        <v>0</v>
      </c>
      <c r="BD228" s="1">
        <f t="shared" si="114"/>
        <v>1</v>
      </c>
    </row>
    <row r="229" spans="1:56" hidden="1" x14ac:dyDescent="0.25">
      <c r="A229" s="60" t="s">
        <v>89</v>
      </c>
      <c r="B229" s="61" t="s">
        <v>66</v>
      </c>
      <c r="C229" s="62" t="s">
        <v>64</v>
      </c>
      <c r="D229" s="63" t="s">
        <v>65</v>
      </c>
      <c r="E229" s="60" t="s">
        <v>23</v>
      </c>
      <c r="F229" s="64">
        <v>45.607199999999999</v>
      </c>
      <c r="G229" s="65"/>
      <c r="H229" s="66"/>
      <c r="I229" s="66"/>
      <c r="J229" s="65"/>
      <c r="K229" s="65"/>
      <c r="L229" s="65"/>
      <c r="M229" s="65"/>
      <c r="N229" s="65"/>
      <c r="O229" s="66"/>
      <c r="P229" s="66"/>
      <c r="Q229" s="65"/>
      <c r="R229" s="65"/>
      <c r="S229" s="65"/>
      <c r="T229" s="65"/>
      <c r="U229" s="65"/>
      <c r="V229" s="66"/>
      <c r="W229" s="66"/>
      <c r="X229" s="65"/>
      <c r="Y229" s="65"/>
      <c r="Z229" s="65"/>
      <c r="AA229" s="65"/>
      <c r="AB229" s="65"/>
      <c r="AC229" s="66"/>
      <c r="AD229" s="66"/>
      <c r="AE229" s="65"/>
      <c r="AF229" s="65"/>
      <c r="AG229" s="65"/>
      <c r="AH229" s="65"/>
      <c r="AI229" s="65"/>
      <c r="AJ229" s="66"/>
      <c r="AK229" s="66"/>
      <c r="AL229" s="67">
        <f t="shared" si="130"/>
        <v>0</v>
      </c>
      <c r="AM229" s="67">
        <f t="shared" si="131"/>
        <v>0</v>
      </c>
      <c r="AN229" s="68">
        <v>0.01</v>
      </c>
      <c r="AO229" s="68">
        <v>0.01</v>
      </c>
      <c r="AP229" s="68">
        <f t="shared" si="132"/>
        <v>1</v>
      </c>
      <c r="AQ229" s="68">
        <f t="shared" si="133"/>
        <v>0</v>
      </c>
      <c r="AR229" s="68">
        <f t="shared" si="134"/>
        <v>0</v>
      </c>
      <c r="AS229" s="68">
        <f t="shared" si="135"/>
        <v>0</v>
      </c>
      <c r="AT229" s="64">
        <f t="shared" si="136"/>
        <v>1</v>
      </c>
      <c r="AU229" s="64">
        <f t="shared" si="137"/>
        <v>0.66666666666666663</v>
      </c>
      <c r="AV229" s="69">
        <v>0.85</v>
      </c>
      <c r="AW229" s="69">
        <v>0.85</v>
      </c>
      <c r="AX229" s="69">
        <v>1.1000000000000001</v>
      </c>
      <c r="AY229" s="69">
        <f t="shared" si="138"/>
        <v>0</v>
      </c>
      <c r="AZ229" s="69">
        <f t="shared" si="139"/>
        <v>0</v>
      </c>
      <c r="BA229" s="69">
        <f t="shared" si="140"/>
        <v>0</v>
      </c>
      <c r="BB229" s="69">
        <f t="shared" si="141"/>
        <v>0</v>
      </c>
      <c r="BC229" s="69">
        <f t="shared" si="142"/>
        <v>0</v>
      </c>
      <c r="BD229" s="1">
        <f t="shared" si="114"/>
        <v>1</v>
      </c>
    </row>
    <row r="230" spans="1:56" hidden="1" x14ac:dyDescent="0.25">
      <c r="A230" s="60" t="s">
        <v>89</v>
      </c>
      <c r="B230" s="61" t="s">
        <v>67</v>
      </c>
      <c r="C230" s="62" t="s">
        <v>64</v>
      </c>
      <c r="D230" s="63" t="s">
        <v>65</v>
      </c>
      <c r="E230" s="60" t="s">
        <v>23</v>
      </c>
      <c r="F230" s="64">
        <v>45.607199999999999</v>
      </c>
      <c r="G230" s="65"/>
      <c r="H230" s="66"/>
      <c r="I230" s="66"/>
      <c r="J230" s="65"/>
      <c r="K230" s="65"/>
      <c r="L230" s="65"/>
      <c r="M230" s="65"/>
      <c r="N230" s="65"/>
      <c r="O230" s="66"/>
      <c r="P230" s="66"/>
      <c r="Q230" s="65"/>
      <c r="R230" s="65"/>
      <c r="S230" s="65"/>
      <c r="T230" s="65"/>
      <c r="U230" s="65"/>
      <c r="V230" s="66"/>
      <c r="W230" s="66"/>
      <c r="X230" s="65"/>
      <c r="Y230" s="65"/>
      <c r="Z230" s="65"/>
      <c r="AA230" s="65"/>
      <c r="AB230" s="65"/>
      <c r="AC230" s="66"/>
      <c r="AD230" s="66"/>
      <c r="AE230" s="65"/>
      <c r="AF230" s="65"/>
      <c r="AG230" s="65"/>
      <c r="AH230" s="65"/>
      <c r="AI230" s="65"/>
      <c r="AJ230" s="66"/>
      <c r="AK230" s="66"/>
      <c r="AL230" s="67">
        <f t="shared" si="130"/>
        <v>0</v>
      </c>
      <c r="AM230" s="67">
        <f t="shared" si="131"/>
        <v>0</v>
      </c>
      <c r="AN230" s="68">
        <v>0.01</v>
      </c>
      <c r="AO230" s="68">
        <v>0.01</v>
      </c>
      <c r="AP230" s="68">
        <f t="shared" si="132"/>
        <v>1</v>
      </c>
      <c r="AQ230" s="68">
        <f t="shared" si="133"/>
        <v>0</v>
      </c>
      <c r="AR230" s="68">
        <f t="shared" si="134"/>
        <v>0</v>
      </c>
      <c r="AS230" s="68">
        <f t="shared" si="135"/>
        <v>0</v>
      </c>
      <c r="AT230" s="64">
        <f t="shared" si="136"/>
        <v>1</v>
      </c>
      <c r="AU230" s="64">
        <f t="shared" si="137"/>
        <v>0.66666666666666663</v>
      </c>
      <c r="AV230" s="69">
        <v>0.85</v>
      </c>
      <c r="AW230" s="69">
        <v>0.85</v>
      </c>
      <c r="AX230" s="69">
        <v>1.1000000000000001</v>
      </c>
      <c r="AY230" s="69">
        <f t="shared" si="138"/>
        <v>0</v>
      </c>
      <c r="AZ230" s="69">
        <f t="shared" si="139"/>
        <v>0</v>
      </c>
      <c r="BA230" s="69">
        <f t="shared" si="140"/>
        <v>0</v>
      </c>
      <c r="BB230" s="69">
        <f t="shared" si="141"/>
        <v>0</v>
      </c>
      <c r="BC230" s="69">
        <f t="shared" si="142"/>
        <v>0</v>
      </c>
      <c r="BD230" s="1">
        <f t="shared" si="114"/>
        <v>1</v>
      </c>
    </row>
    <row r="231" spans="1:56" ht="15.75" hidden="1" customHeight="1" x14ac:dyDescent="0.25">
      <c r="A231" s="60" t="s">
        <v>89</v>
      </c>
      <c r="B231" s="61" t="s">
        <v>68</v>
      </c>
      <c r="C231" s="62" t="s">
        <v>64</v>
      </c>
      <c r="D231" s="63" t="s">
        <v>65</v>
      </c>
      <c r="E231" s="60" t="s">
        <v>23</v>
      </c>
      <c r="F231" s="64">
        <v>45.607199999999999</v>
      </c>
      <c r="G231" s="65"/>
      <c r="H231" s="66"/>
      <c r="I231" s="66"/>
      <c r="J231" s="65"/>
      <c r="K231" s="65"/>
      <c r="L231" s="65"/>
      <c r="M231" s="65"/>
      <c r="N231" s="65"/>
      <c r="O231" s="66"/>
      <c r="P231" s="66"/>
      <c r="Q231" s="65"/>
      <c r="R231" s="65"/>
      <c r="S231" s="65"/>
      <c r="T231" s="65"/>
      <c r="U231" s="65"/>
      <c r="V231" s="66"/>
      <c r="W231" s="66"/>
      <c r="X231" s="65"/>
      <c r="Y231" s="65"/>
      <c r="Z231" s="65"/>
      <c r="AA231" s="65"/>
      <c r="AB231" s="65"/>
      <c r="AC231" s="66"/>
      <c r="AD231" s="66"/>
      <c r="AE231" s="65"/>
      <c r="AF231" s="65"/>
      <c r="AG231" s="65"/>
      <c r="AH231" s="65"/>
      <c r="AI231" s="65"/>
      <c r="AJ231" s="66"/>
      <c r="AK231" s="66"/>
      <c r="AL231" s="67">
        <f t="shared" si="130"/>
        <v>0</v>
      </c>
      <c r="AM231" s="67">
        <f t="shared" si="131"/>
        <v>0</v>
      </c>
      <c r="AN231" s="68">
        <v>0.01</v>
      </c>
      <c r="AO231" s="68">
        <v>0.01</v>
      </c>
      <c r="AP231" s="68">
        <f t="shared" si="132"/>
        <v>1</v>
      </c>
      <c r="AQ231" s="68">
        <f t="shared" si="133"/>
        <v>0</v>
      </c>
      <c r="AR231" s="68">
        <f t="shared" si="134"/>
        <v>0</v>
      </c>
      <c r="AS231" s="68">
        <f t="shared" si="135"/>
        <v>0</v>
      </c>
      <c r="AT231" s="64">
        <f t="shared" si="136"/>
        <v>1</v>
      </c>
      <c r="AU231" s="64">
        <f t="shared" si="137"/>
        <v>0.66666666666666663</v>
      </c>
      <c r="AV231" s="69">
        <v>0.85</v>
      </c>
      <c r="AW231" s="69">
        <v>0.85</v>
      </c>
      <c r="AX231" s="69">
        <v>1.1000000000000001</v>
      </c>
      <c r="AY231" s="69">
        <f t="shared" si="138"/>
        <v>0</v>
      </c>
      <c r="AZ231" s="69">
        <f t="shared" si="139"/>
        <v>0</v>
      </c>
      <c r="BA231" s="69">
        <f t="shared" si="140"/>
        <v>0</v>
      </c>
      <c r="BB231" s="69">
        <f t="shared" si="141"/>
        <v>0</v>
      </c>
      <c r="BC231" s="69">
        <f t="shared" si="142"/>
        <v>0</v>
      </c>
      <c r="BD231" s="1">
        <f t="shared" si="114"/>
        <v>1</v>
      </c>
    </row>
    <row r="232" spans="1:56" hidden="1" x14ac:dyDescent="0.25">
      <c r="A232" s="60" t="s">
        <v>89</v>
      </c>
      <c r="B232" s="61" t="s">
        <v>69</v>
      </c>
      <c r="C232" s="62" t="s">
        <v>64</v>
      </c>
      <c r="D232" s="63" t="s">
        <v>65</v>
      </c>
      <c r="E232" s="60" t="s">
        <v>23</v>
      </c>
      <c r="F232" s="64">
        <v>45.607199999999999</v>
      </c>
      <c r="G232" s="65"/>
      <c r="H232" s="66"/>
      <c r="I232" s="66"/>
      <c r="J232" s="65"/>
      <c r="K232" s="65"/>
      <c r="L232" s="65"/>
      <c r="M232" s="65"/>
      <c r="N232" s="65"/>
      <c r="O232" s="66"/>
      <c r="P232" s="66"/>
      <c r="Q232" s="65"/>
      <c r="R232" s="65"/>
      <c r="S232" s="65"/>
      <c r="T232" s="65"/>
      <c r="U232" s="65"/>
      <c r="V232" s="66"/>
      <c r="W232" s="66"/>
      <c r="X232" s="65"/>
      <c r="Y232" s="65"/>
      <c r="Z232" s="65"/>
      <c r="AA232" s="65"/>
      <c r="AB232" s="65"/>
      <c r="AC232" s="66"/>
      <c r="AD232" s="66"/>
      <c r="AE232" s="65"/>
      <c r="AF232" s="65"/>
      <c r="AG232" s="65"/>
      <c r="AH232" s="65"/>
      <c r="AI232" s="65"/>
      <c r="AJ232" s="66"/>
      <c r="AK232" s="66"/>
      <c r="AL232" s="67">
        <f t="shared" si="130"/>
        <v>0</v>
      </c>
      <c r="AM232" s="67">
        <f t="shared" si="131"/>
        <v>0</v>
      </c>
      <c r="AN232" s="68">
        <v>0.01</v>
      </c>
      <c r="AO232" s="68">
        <v>0.01</v>
      </c>
      <c r="AP232" s="68">
        <f t="shared" si="132"/>
        <v>1</v>
      </c>
      <c r="AQ232" s="68">
        <f t="shared" si="133"/>
        <v>0</v>
      </c>
      <c r="AR232" s="68">
        <f t="shared" si="134"/>
        <v>0</v>
      </c>
      <c r="AS232" s="68">
        <f t="shared" si="135"/>
        <v>0</v>
      </c>
      <c r="AT232" s="64">
        <f t="shared" si="136"/>
        <v>1</v>
      </c>
      <c r="AU232" s="64">
        <f t="shared" si="137"/>
        <v>0.66666666666666663</v>
      </c>
      <c r="AV232" s="69">
        <v>0.85</v>
      </c>
      <c r="AW232" s="69">
        <v>0.85</v>
      </c>
      <c r="AX232" s="69">
        <v>1.1000000000000001</v>
      </c>
      <c r="AY232" s="69">
        <f t="shared" si="138"/>
        <v>0</v>
      </c>
      <c r="AZ232" s="69">
        <f t="shared" si="139"/>
        <v>0</v>
      </c>
      <c r="BA232" s="69">
        <f t="shared" si="140"/>
        <v>0</v>
      </c>
      <c r="BB232" s="69">
        <f t="shared" si="141"/>
        <v>0</v>
      </c>
      <c r="BC232" s="69">
        <f t="shared" si="142"/>
        <v>0</v>
      </c>
      <c r="BD232" s="1">
        <f t="shared" si="114"/>
        <v>1</v>
      </c>
    </row>
    <row r="233" spans="1:56" hidden="1" x14ac:dyDescent="0.25">
      <c r="A233" s="60" t="s">
        <v>89</v>
      </c>
      <c r="B233" s="61" t="s">
        <v>70</v>
      </c>
      <c r="C233" s="62" t="s">
        <v>64</v>
      </c>
      <c r="D233" s="63" t="s">
        <v>65</v>
      </c>
      <c r="E233" s="60" t="s">
        <v>23</v>
      </c>
      <c r="F233" s="64">
        <v>45.607199999999999</v>
      </c>
      <c r="G233" s="65"/>
      <c r="H233" s="66"/>
      <c r="I233" s="66"/>
      <c r="J233" s="65"/>
      <c r="K233" s="65"/>
      <c r="L233" s="65"/>
      <c r="M233" s="65"/>
      <c r="N233" s="65"/>
      <c r="O233" s="66"/>
      <c r="P233" s="66"/>
      <c r="Q233" s="65"/>
      <c r="R233" s="65"/>
      <c r="S233" s="65"/>
      <c r="T233" s="65"/>
      <c r="U233" s="65"/>
      <c r="V233" s="66"/>
      <c r="W233" s="66"/>
      <c r="X233" s="65"/>
      <c r="Y233" s="65"/>
      <c r="Z233" s="65"/>
      <c r="AA233" s="65"/>
      <c r="AB233" s="65"/>
      <c r="AC233" s="66"/>
      <c r="AD233" s="66"/>
      <c r="AE233" s="65"/>
      <c r="AF233" s="65"/>
      <c r="AG233" s="65"/>
      <c r="AH233" s="65"/>
      <c r="AI233" s="65"/>
      <c r="AJ233" s="66"/>
      <c r="AK233" s="66"/>
      <c r="AL233" s="67">
        <f t="shared" si="130"/>
        <v>0</v>
      </c>
      <c r="AM233" s="67">
        <f t="shared" si="131"/>
        <v>0</v>
      </c>
      <c r="AN233" s="68">
        <v>0.01</v>
      </c>
      <c r="AO233" s="68">
        <v>0.01</v>
      </c>
      <c r="AP233" s="68">
        <f t="shared" si="132"/>
        <v>1</v>
      </c>
      <c r="AQ233" s="68">
        <f t="shared" si="133"/>
        <v>0</v>
      </c>
      <c r="AR233" s="68">
        <f t="shared" si="134"/>
        <v>0</v>
      </c>
      <c r="AS233" s="68">
        <f t="shared" si="135"/>
        <v>0</v>
      </c>
      <c r="AT233" s="64">
        <f t="shared" si="136"/>
        <v>1</v>
      </c>
      <c r="AU233" s="64">
        <f t="shared" si="137"/>
        <v>0.66666666666666663</v>
      </c>
      <c r="AV233" s="69">
        <v>0.85</v>
      </c>
      <c r="AW233" s="69">
        <v>0.85</v>
      </c>
      <c r="AX233" s="69">
        <v>1.1000000000000001</v>
      </c>
      <c r="AY233" s="69">
        <f t="shared" si="138"/>
        <v>0</v>
      </c>
      <c r="AZ233" s="69">
        <f t="shared" si="139"/>
        <v>0</v>
      </c>
      <c r="BA233" s="69">
        <f t="shared" si="140"/>
        <v>0</v>
      </c>
      <c r="BB233" s="69">
        <f t="shared" si="141"/>
        <v>0</v>
      </c>
      <c r="BC233" s="69">
        <f t="shared" si="142"/>
        <v>0</v>
      </c>
      <c r="BD233" s="1">
        <f t="shared" si="114"/>
        <v>1</v>
      </c>
    </row>
    <row r="234" spans="1:56" hidden="1" x14ac:dyDescent="0.25">
      <c r="A234" s="60" t="s">
        <v>89</v>
      </c>
      <c r="B234" s="61" t="s">
        <v>71</v>
      </c>
      <c r="C234" s="62" t="s">
        <v>64</v>
      </c>
      <c r="D234" s="63" t="s">
        <v>65</v>
      </c>
      <c r="E234" s="60" t="s">
        <v>23</v>
      </c>
      <c r="F234" s="64">
        <v>45.607199999999999</v>
      </c>
      <c r="G234" s="65"/>
      <c r="H234" s="66"/>
      <c r="I234" s="66"/>
      <c r="J234" s="65"/>
      <c r="K234" s="65"/>
      <c r="L234" s="65"/>
      <c r="M234" s="65"/>
      <c r="N234" s="65"/>
      <c r="O234" s="66"/>
      <c r="P234" s="66"/>
      <c r="Q234" s="65"/>
      <c r="R234" s="65"/>
      <c r="S234" s="65"/>
      <c r="T234" s="65"/>
      <c r="U234" s="65"/>
      <c r="V234" s="66"/>
      <c r="W234" s="66"/>
      <c r="X234" s="65"/>
      <c r="Y234" s="65"/>
      <c r="Z234" s="65"/>
      <c r="AA234" s="65"/>
      <c r="AB234" s="65"/>
      <c r="AC234" s="66"/>
      <c r="AD234" s="66"/>
      <c r="AE234" s="65"/>
      <c r="AF234" s="65"/>
      <c r="AG234" s="65"/>
      <c r="AH234" s="65"/>
      <c r="AI234" s="65"/>
      <c r="AJ234" s="66"/>
      <c r="AK234" s="66"/>
      <c r="AL234" s="67">
        <f t="shared" si="130"/>
        <v>0</v>
      </c>
      <c r="AM234" s="67">
        <f t="shared" si="131"/>
        <v>0</v>
      </c>
      <c r="AN234" s="68">
        <v>0.01</v>
      </c>
      <c r="AO234" s="68">
        <v>0.01</v>
      </c>
      <c r="AP234" s="68">
        <f t="shared" si="132"/>
        <v>1</v>
      </c>
      <c r="AQ234" s="68">
        <f t="shared" si="133"/>
        <v>0</v>
      </c>
      <c r="AR234" s="68">
        <f t="shared" si="134"/>
        <v>0</v>
      </c>
      <c r="AS234" s="68">
        <f t="shared" si="135"/>
        <v>0</v>
      </c>
      <c r="AT234" s="64">
        <f t="shared" si="136"/>
        <v>1</v>
      </c>
      <c r="AU234" s="64">
        <f t="shared" si="137"/>
        <v>0.66666666666666663</v>
      </c>
      <c r="AV234" s="69">
        <v>0.85</v>
      </c>
      <c r="AW234" s="69">
        <v>0.85</v>
      </c>
      <c r="AX234" s="69">
        <v>1.1000000000000001</v>
      </c>
      <c r="AY234" s="69">
        <f t="shared" si="138"/>
        <v>0</v>
      </c>
      <c r="AZ234" s="69">
        <f t="shared" si="139"/>
        <v>0</v>
      </c>
      <c r="BA234" s="69">
        <f t="shared" si="140"/>
        <v>0</v>
      </c>
      <c r="BB234" s="69">
        <f t="shared" si="141"/>
        <v>0</v>
      </c>
      <c r="BC234" s="69">
        <f t="shared" si="142"/>
        <v>0</v>
      </c>
      <c r="BD234" s="1">
        <f t="shared" si="114"/>
        <v>1</v>
      </c>
    </row>
    <row r="235" spans="1:56" hidden="1" x14ac:dyDescent="0.25">
      <c r="A235" s="60" t="s">
        <v>89</v>
      </c>
      <c r="B235" s="61" t="s">
        <v>72</v>
      </c>
      <c r="C235" s="62" t="s">
        <v>64</v>
      </c>
      <c r="D235" s="63" t="s">
        <v>65</v>
      </c>
      <c r="E235" s="60" t="s">
        <v>23</v>
      </c>
      <c r="F235" s="64">
        <v>45.607199999999999</v>
      </c>
      <c r="G235" s="65"/>
      <c r="H235" s="66"/>
      <c r="I235" s="66"/>
      <c r="J235" s="65"/>
      <c r="K235" s="65"/>
      <c r="L235" s="65"/>
      <c r="M235" s="65"/>
      <c r="N235" s="65"/>
      <c r="O235" s="66"/>
      <c r="P235" s="66"/>
      <c r="Q235" s="65"/>
      <c r="R235" s="65"/>
      <c r="S235" s="65"/>
      <c r="T235" s="65"/>
      <c r="U235" s="65"/>
      <c r="V235" s="66"/>
      <c r="W235" s="66"/>
      <c r="X235" s="65"/>
      <c r="Y235" s="65"/>
      <c r="Z235" s="65"/>
      <c r="AA235" s="65"/>
      <c r="AB235" s="65"/>
      <c r="AC235" s="66"/>
      <c r="AD235" s="66"/>
      <c r="AE235" s="65"/>
      <c r="AF235" s="65"/>
      <c r="AG235" s="65"/>
      <c r="AH235" s="65"/>
      <c r="AI235" s="65"/>
      <c r="AJ235" s="66"/>
      <c r="AK235" s="66"/>
      <c r="AL235" s="67">
        <f t="shared" si="130"/>
        <v>0</v>
      </c>
      <c r="AM235" s="67">
        <f t="shared" si="131"/>
        <v>0</v>
      </c>
      <c r="AN235" s="68">
        <v>0.01</v>
      </c>
      <c r="AO235" s="68">
        <v>0.01</v>
      </c>
      <c r="AP235" s="68">
        <f t="shared" si="132"/>
        <v>1</v>
      </c>
      <c r="AQ235" s="68">
        <f t="shared" si="133"/>
        <v>0</v>
      </c>
      <c r="AR235" s="68">
        <f t="shared" si="134"/>
        <v>0</v>
      </c>
      <c r="AS235" s="68">
        <f t="shared" si="135"/>
        <v>0</v>
      </c>
      <c r="AT235" s="64">
        <f t="shared" si="136"/>
        <v>1</v>
      </c>
      <c r="AU235" s="64">
        <f t="shared" si="137"/>
        <v>0.66666666666666663</v>
      </c>
      <c r="AV235" s="69">
        <v>0.85</v>
      </c>
      <c r="AW235" s="69">
        <v>0.85</v>
      </c>
      <c r="AX235" s="69">
        <v>1.1000000000000001</v>
      </c>
      <c r="AY235" s="69">
        <f t="shared" si="138"/>
        <v>0</v>
      </c>
      <c r="AZ235" s="69">
        <f t="shared" si="139"/>
        <v>0</v>
      </c>
      <c r="BA235" s="69">
        <f t="shared" si="140"/>
        <v>0</v>
      </c>
      <c r="BB235" s="69">
        <f t="shared" si="141"/>
        <v>0</v>
      </c>
      <c r="BC235" s="69">
        <f t="shared" si="142"/>
        <v>0</v>
      </c>
      <c r="BD235" s="1">
        <f t="shared" si="114"/>
        <v>1</v>
      </c>
    </row>
    <row r="236" spans="1:56" hidden="1" x14ac:dyDescent="0.25">
      <c r="A236" s="60" t="s">
        <v>89</v>
      </c>
      <c r="B236" s="61" t="s">
        <v>73</v>
      </c>
      <c r="C236" s="62" t="s">
        <v>64</v>
      </c>
      <c r="D236" s="63" t="s">
        <v>65</v>
      </c>
      <c r="E236" s="60" t="s">
        <v>23</v>
      </c>
      <c r="F236" s="64">
        <v>45.607199999999999</v>
      </c>
      <c r="G236" s="65"/>
      <c r="H236" s="66"/>
      <c r="I236" s="66"/>
      <c r="J236" s="65"/>
      <c r="K236" s="65"/>
      <c r="L236" s="65"/>
      <c r="M236" s="65"/>
      <c r="N236" s="65"/>
      <c r="O236" s="66"/>
      <c r="P236" s="66"/>
      <c r="Q236" s="65"/>
      <c r="R236" s="65"/>
      <c r="S236" s="65"/>
      <c r="T236" s="65"/>
      <c r="U236" s="65"/>
      <c r="V236" s="66"/>
      <c r="W236" s="66"/>
      <c r="X236" s="65"/>
      <c r="Y236" s="65"/>
      <c r="Z236" s="65"/>
      <c r="AA236" s="65"/>
      <c r="AB236" s="65"/>
      <c r="AC236" s="66"/>
      <c r="AD236" s="66"/>
      <c r="AE236" s="65"/>
      <c r="AF236" s="65"/>
      <c r="AG236" s="65"/>
      <c r="AH236" s="65"/>
      <c r="AI236" s="65"/>
      <c r="AJ236" s="66"/>
      <c r="AK236" s="66"/>
      <c r="AL236" s="67">
        <f t="shared" si="130"/>
        <v>0</v>
      </c>
      <c r="AM236" s="67">
        <f t="shared" si="131"/>
        <v>0</v>
      </c>
      <c r="AN236" s="68">
        <v>0.01</v>
      </c>
      <c r="AO236" s="68">
        <v>0.01</v>
      </c>
      <c r="AP236" s="68">
        <f t="shared" si="132"/>
        <v>1</v>
      </c>
      <c r="AQ236" s="68">
        <f t="shared" si="133"/>
        <v>0</v>
      </c>
      <c r="AR236" s="68">
        <f t="shared" si="134"/>
        <v>0</v>
      </c>
      <c r="AS236" s="68">
        <f t="shared" si="135"/>
        <v>0</v>
      </c>
      <c r="AT236" s="64">
        <f t="shared" si="136"/>
        <v>1</v>
      </c>
      <c r="AU236" s="64">
        <f t="shared" si="137"/>
        <v>0.66666666666666663</v>
      </c>
      <c r="AV236" s="69">
        <v>0.85</v>
      </c>
      <c r="AW236" s="69">
        <v>0.85</v>
      </c>
      <c r="AX236" s="69">
        <v>1.1000000000000001</v>
      </c>
      <c r="AY236" s="69">
        <f t="shared" si="138"/>
        <v>0</v>
      </c>
      <c r="AZ236" s="69">
        <f t="shared" si="139"/>
        <v>0</v>
      </c>
      <c r="BA236" s="69">
        <f t="shared" si="140"/>
        <v>0</v>
      </c>
      <c r="BB236" s="69">
        <f t="shared" si="141"/>
        <v>0</v>
      </c>
      <c r="BC236" s="69">
        <f t="shared" si="142"/>
        <v>0</v>
      </c>
      <c r="BD236" s="1">
        <f t="shared" si="114"/>
        <v>1</v>
      </c>
    </row>
    <row r="237" spans="1:56" hidden="1" x14ac:dyDescent="0.25">
      <c r="A237" s="60" t="s">
        <v>89</v>
      </c>
      <c r="B237" s="61" t="s">
        <v>74</v>
      </c>
      <c r="C237" s="62" t="s">
        <v>64</v>
      </c>
      <c r="D237" s="63" t="s">
        <v>65</v>
      </c>
      <c r="E237" s="60" t="s">
        <v>23</v>
      </c>
      <c r="F237" s="64">
        <v>45.607199999999999</v>
      </c>
      <c r="G237" s="65"/>
      <c r="H237" s="66"/>
      <c r="I237" s="66"/>
      <c r="J237" s="65"/>
      <c r="K237" s="65"/>
      <c r="L237" s="65"/>
      <c r="M237" s="65"/>
      <c r="N237" s="65"/>
      <c r="O237" s="66"/>
      <c r="P237" s="66"/>
      <c r="Q237" s="65"/>
      <c r="R237" s="65"/>
      <c r="S237" s="65"/>
      <c r="T237" s="65"/>
      <c r="U237" s="65"/>
      <c r="V237" s="66"/>
      <c r="W237" s="66"/>
      <c r="X237" s="65"/>
      <c r="Y237" s="65"/>
      <c r="Z237" s="65"/>
      <c r="AA237" s="65"/>
      <c r="AB237" s="65"/>
      <c r="AC237" s="66"/>
      <c r="AD237" s="66"/>
      <c r="AE237" s="65"/>
      <c r="AF237" s="65"/>
      <c r="AG237" s="65"/>
      <c r="AH237" s="65"/>
      <c r="AI237" s="65"/>
      <c r="AJ237" s="66"/>
      <c r="AK237" s="66"/>
      <c r="AL237" s="67">
        <f t="shared" si="130"/>
        <v>0</v>
      </c>
      <c r="AM237" s="67">
        <f t="shared" si="131"/>
        <v>0</v>
      </c>
      <c r="AN237" s="68">
        <v>0.01</v>
      </c>
      <c r="AO237" s="68">
        <v>0.01</v>
      </c>
      <c r="AP237" s="68">
        <f t="shared" si="132"/>
        <v>1</v>
      </c>
      <c r="AQ237" s="68">
        <f t="shared" si="133"/>
        <v>0</v>
      </c>
      <c r="AR237" s="68">
        <f t="shared" si="134"/>
        <v>0</v>
      </c>
      <c r="AS237" s="68">
        <f t="shared" si="135"/>
        <v>0</v>
      </c>
      <c r="AT237" s="64">
        <f t="shared" si="136"/>
        <v>1</v>
      </c>
      <c r="AU237" s="64">
        <f t="shared" si="137"/>
        <v>0.66666666666666663</v>
      </c>
      <c r="AV237" s="69">
        <v>0.85</v>
      </c>
      <c r="AW237" s="69">
        <v>0.85</v>
      </c>
      <c r="AX237" s="69">
        <v>1.1000000000000001</v>
      </c>
      <c r="AY237" s="69">
        <f t="shared" si="138"/>
        <v>0</v>
      </c>
      <c r="AZ237" s="69">
        <f t="shared" si="139"/>
        <v>0</v>
      </c>
      <c r="BA237" s="69">
        <f t="shared" si="140"/>
        <v>0</v>
      </c>
      <c r="BB237" s="69">
        <f t="shared" si="141"/>
        <v>0</v>
      </c>
      <c r="BC237" s="69">
        <f t="shared" si="142"/>
        <v>0</v>
      </c>
      <c r="BD237" s="1">
        <f t="shared" si="114"/>
        <v>1</v>
      </c>
    </row>
    <row r="238" spans="1:56" hidden="1" x14ac:dyDescent="0.25">
      <c r="A238" s="60" t="s">
        <v>89</v>
      </c>
      <c r="B238" s="61" t="s">
        <v>75</v>
      </c>
      <c r="C238" s="62" t="s">
        <v>64</v>
      </c>
      <c r="D238" s="63" t="s">
        <v>65</v>
      </c>
      <c r="E238" s="60" t="s">
        <v>20</v>
      </c>
      <c r="F238" s="64">
        <v>45.607199999999999</v>
      </c>
      <c r="G238" s="65"/>
      <c r="H238" s="66"/>
      <c r="I238" s="66"/>
      <c r="J238" s="65"/>
      <c r="K238" s="65"/>
      <c r="L238" s="65"/>
      <c r="M238" s="65"/>
      <c r="N238" s="65"/>
      <c r="O238" s="66"/>
      <c r="P238" s="66"/>
      <c r="Q238" s="65"/>
      <c r="R238" s="65"/>
      <c r="S238" s="65"/>
      <c r="T238" s="65"/>
      <c r="U238" s="65"/>
      <c r="V238" s="66"/>
      <c r="W238" s="66"/>
      <c r="X238" s="65"/>
      <c r="Y238" s="65"/>
      <c r="Z238" s="65"/>
      <c r="AA238" s="65"/>
      <c r="AB238" s="65"/>
      <c r="AC238" s="66"/>
      <c r="AD238" s="66"/>
      <c r="AE238" s="65"/>
      <c r="AF238" s="65"/>
      <c r="AG238" s="65"/>
      <c r="AH238" s="65"/>
      <c r="AI238" s="65"/>
      <c r="AJ238" s="66"/>
      <c r="AK238" s="66"/>
      <c r="AL238" s="67">
        <f t="shared" si="130"/>
        <v>0</v>
      </c>
      <c r="AM238" s="67">
        <f t="shared" si="131"/>
        <v>0</v>
      </c>
      <c r="AN238" s="68">
        <v>0.01</v>
      </c>
      <c r="AO238" s="68">
        <v>0.01</v>
      </c>
      <c r="AP238" s="68">
        <f t="shared" si="132"/>
        <v>1</v>
      </c>
      <c r="AQ238" s="68">
        <f t="shared" si="133"/>
        <v>0</v>
      </c>
      <c r="AR238" s="68">
        <f t="shared" si="134"/>
        <v>0</v>
      </c>
      <c r="AS238" s="68">
        <f t="shared" si="135"/>
        <v>0</v>
      </c>
      <c r="AT238" s="64">
        <f t="shared" si="136"/>
        <v>1</v>
      </c>
      <c r="AU238" s="64">
        <f t="shared" si="137"/>
        <v>0.66666666666666663</v>
      </c>
      <c r="AV238" s="69">
        <v>0.85</v>
      </c>
      <c r="AW238" s="69">
        <v>0.85</v>
      </c>
      <c r="AX238" s="69">
        <v>1.1000000000000001</v>
      </c>
      <c r="AY238" s="69">
        <f t="shared" si="138"/>
        <v>0</v>
      </c>
      <c r="AZ238" s="69">
        <f t="shared" si="139"/>
        <v>0</v>
      </c>
      <c r="BA238" s="69">
        <f t="shared" si="140"/>
        <v>0</v>
      </c>
      <c r="BB238" s="69">
        <f t="shared" si="141"/>
        <v>0</v>
      </c>
      <c r="BC238" s="69">
        <f t="shared" si="142"/>
        <v>0</v>
      </c>
      <c r="BD238" s="1">
        <f t="shared" si="114"/>
        <v>1</v>
      </c>
    </row>
    <row r="239" spans="1:56" hidden="1" x14ac:dyDescent="0.25">
      <c r="A239" s="60" t="s">
        <v>89</v>
      </c>
      <c r="B239" s="61" t="s">
        <v>76</v>
      </c>
      <c r="C239" s="62" t="s">
        <v>64</v>
      </c>
      <c r="D239" s="63" t="s">
        <v>65</v>
      </c>
      <c r="E239" s="60" t="s">
        <v>20</v>
      </c>
      <c r="F239" s="64">
        <v>45.607199999999999</v>
      </c>
      <c r="G239" s="65"/>
      <c r="H239" s="66"/>
      <c r="I239" s="66"/>
      <c r="J239" s="65"/>
      <c r="K239" s="65"/>
      <c r="L239" s="65"/>
      <c r="M239" s="65"/>
      <c r="N239" s="65"/>
      <c r="O239" s="66"/>
      <c r="P239" s="66"/>
      <c r="Q239" s="65"/>
      <c r="R239" s="65"/>
      <c r="S239" s="65"/>
      <c r="T239" s="65"/>
      <c r="U239" s="65"/>
      <c r="V239" s="66"/>
      <c r="W239" s="66"/>
      <c r="X239" s="65"/>
      <c r="Y239" s="65"/>
      <c r="Z239" s="65"/>
      <c r="AA239" s="65"/>
      <c r="AB239" s="65"/>
      <c r="AC239" s="66"/>
      <c r="AD239" s="66"/>
      <c r="AE239" s="65"/>
      <c r="AF239" s="65"/>
      <c r="AG239" s="65"/>
      <c r="AH239" s="65"/>
      <c r="AI239" s="65"/>
      <c r="AJ239" s="66"/>
      <c r="AK239" s="66"/>
      <c r="AL239" s="67">
        <f t="shared" si="130"/>
        <v>0</v>
      </c>
      <c r="AM239" s="67">
        <f t="shared" si="131"/>
        <v>0</v>
      </c>
      <c r="AN239" s="68">
        <v>0.01</v>
      </c>
      <c r="AO239" s="68">
        <v>0.01</v>
      </c>
      <c r="AP239" s="68">
        <f t="shared" si="132"/>
        <v>1</v>
      </c>
      <c r="AQ239" s="68">
        <f t="shared" si="133"/>
        <v>0</v>
      </c>
      <c r="AR239" s="68">
        <f t="shared" si="134"/>
        <v>0</v>
      </c>
      <c r="AS239" s="68">
        <f t="shared" si="135"/>
        <v>0</v>
      </c>
      <c r="AT239" s="64">
        <f t="shared" si="136"/>
        <v>1</v>
      </c>
      <c r="AU239" s="64">
        <f t="shared" si="137"/>
        <v>0.66666666666666663</v>
      </c>
      <c r="AV239" s="69">
        <v>1.2</v>
      </c>
      <c r="AW239" s="69">
        <v>0.85</v>
      </c>
      <c r="AX239" s="69">
        <v>1.1000000000000001</v>
      </c>
      <c r="AY239" s="69">
        <f t="shared" si="138"/>
        <v>0</v>
      </c>
      <c r="AZ239" s="69">
        <f t="shared" si="139"/>
        <v>0</v>
      </c>
      <c r="BA239" s="69">
        <f t="shared" si="140"/>
        <v>0</v>
      </c>
      <c r="BB239" s="69">
        <f t="shared" si="141"/>
        <v>0</v>
      </c>
      <c r="BC239" s="69">
        <f t="shared" si="142"/>
        <v>0</v>
      </c>
      <c r="BD239" s="1">
        <f t="shared" si="114"/>
        <v>1</v>
      </c>
    </row>
    <row r="240" spans="1:56" hidden="1" x14ac:dyDescent="0.25">
      <c r="A240" s="60" t="s">
        <v>89</v>
      </c>
      <c r="B240" s="61" t="s">
        <v>77</v>
      </c>
      <c r="C240" s="62" t="s">
        <v>64</v>
      </c>
      <c r="D240" s="63" t="s">
        <v>65</v>
      </c>
      <c r="E240" s="60" t="s">
        <v>20</v>
      </c>
      <c r="F240" s="64">
        <v>45.607199999999999</v>
      </c>
      <c r="G240" s="65"/>
      <c r="H240" s="66"/>
      <c r="I240" s="66"/>
      <c r="J240" s="65"/>
      <c r="K240" s="65"/>
      <c r="L240" s="65"/>
      <c r="M240" s="65"/>
      <c r="N240" s="65"/>
      <c r="O240" s="66"/>
      <c r="P240" s="66"/>
      <c r="Q240" s="65"/>
      <c r="R240" s="65"/>
      <c r="S240" s="65"/>
      <c r="T240" s="65"/>
      <c r="U240" s="65"/>
      <c r="V240" s="66"/>
      <c r="W240" s="66"/>
      <c r="X240" s="65"/>
      <c r="Y240" s="65"/>
      <c r="Z240" s="65"/>
      <c r="AA240" s="65"/>
      <c r="AB240" s="65"/>
      <c r="AC240" s="66"/>
      <c r="AD240" s="66"/>
      <c r="AE240" s="65"/>
      <c r="AF240" s="65"/>
      <c r="AG240" s="65"/>
      <c r="AH240" s="65"/>
      <c r="AI240" s="65"/>
      <c r="AJ240" s="66"/>
      <c r="AK240" s="66"/>
      <c r="AL240" s="67">
        <f t="shared" si="130"/>
        <v>0</v>
      </c>
      <c r="AM240" s="67">
        <f t="shared" si="131"/>
        <v>0</v>
      </c>
      <c r="AN240" s="68">
        <v>0.01</v>
      </c>
      <c r="AO240" s="68">
        <v>0.01</v>
      </c>
      <c r="AP240" s="68">
        <f t="shared" si="132"/>
        <v>1</v>
      </c>
      <c r="AQ240" s="68">
        <f t="shared" si="133"/>
        <v>0</v>
      </c>
      <c r="AR240" s="68">
        <f t="shared" si="134"/>
        <v>0</v>
      </c>
      <c r="AS240" s="68">
        <f t="shared" si="135"/>
        <v>0</v>
      </c>
      <c r="AT240" s="64">
        <f t="shared" si="136"/>
        <v>1</v>
      </c>
      <c r="AU240" s="64">
        <f t="shared" si="137"/>
        <v>0.66666666666666663</v>
      </c>
      <c r="AV240" s="69">
        <v>1.2</v>
      </c>
      <c r="AW240" s="69">
        <v>0.85</v>
      </c>
      <c r="AX240" s="69">
        <v>1.1000000000000001</v>
      </c>
      <c r="AY240" s="69">
        <f t="shared" si="138"/>
        <v>0</v>
      </c>
      <c r="AZ240" s="69">
        <f t="shared" si="139"/>
        <v>0</v>
      </c>
      <c r="BA240" s="69">
        <f t="shared" si="140"/>
        <v>0</v>
      </c>
      <c r="BB240" s="69">
        <f t="shared" si="141"/>
        <v>0</v>
      </c>
      <c r="BC240" s="69">
        <f t="shared" si="142"/>
        <v>0</v>
      </c>
      <c r="BD240" s="1">
        <f t="shared" si="114"/>
        <v>1</v>
      </c>
    </row>
    <row r="241" spans="1:57" hidden="1" x14ac:dyDescent="0.25">
      <c r="A241" s="60" t="s">
        <v>89</v>
      </c>
      <c r="B241" s="61" t="s">
        <v>78</v>
      </c>
      <c r="C241" s="62" t="s">
        <v>64</v>
      </c>
      <c r="D241" s="63" t="s">
        <v>65</v>
      </c>
      <c r="E241" s="60" t="s">
        <v>20</v>
      </c>
      <c r="F241" s="64">
        <v>45.607199999999999</v>
      </c>
      <c r="G241" s="65"/>
      <c r="H241" s="66"/>
      <c r="I241" s="66"/>
      <c r="J241" s="65"/>
      <c r="K241" s="65"/>
      <c r="L241" s="65"/>
      <c r="M241" s="65"/>
      <c r="N241" s="65"/>
      <c r="O241" s="66"/>
      <c r="P241" s="66"/>
      <c r="Q241" s="65"/>
      <c r="R241" s="65"/>
      <c r="S241" s="65"/>
      <c r="T241" s="65"/>
      <c r="U241" s="65"/>
      <c r="V241" s="66"/>
      <c r="W241" s="66"/>
      <c r="X241" s="65"/>
      <c r="Y241" s="65"/>
      <c r="Z241" s="65"/>
      <c r="AA241" s="65"/>
      <c r="AB241" s="65"/>
      <c r="AC241" s="66"/>
      <c r="AD241" s="66"/>
      <c r="AE241" s="65"/>
      <c r="AF241" s="65"/>
      <c r="AG241" s="65"/>
      <c r="AH241" s="65"/>
      <c r="AI241" s="65"/>
      <c r="AJ241" s="66"/>
      <c r="AK241" s="66"/>
      <c r="AL241" s="67">
        <f t="shared" si="130"/>
        <v>0</v>
      </c>
      <c r="AM241" s="67">
        <f t="shared" si="131"/>
        <v>0</v>
      </c>
      <c r="AN241" s="68">
        <v>0.01</v>
      </c>
      <c r="AO241" s="68">
        <v>0.01</v>
      </c>
      <c r="AP241" s="68">
        <f t="shared" si="132"/>
        <v>1</v>
      </c>
      <c r="AQ241" s="68">
        <f t="shared" si="133"/>
        <v>0</v>
      </c>
      <c r="AR241" s="68">
        <f t="shared" si="134"/>
        <v>0</v>
      </c>
      <c r="AS241" s="68">
        <f t="shared" si="135"/>
        <v>0</v>
      </c>
      <c r="AT241" s="64">
        <f t="shared" si="136"/>
        <v>1</v>
      </c>
      <c r="AU241" s="64">
        <f t="shared" si="137"/>
        <v>0.66666666666666663</v>
      </c>
      <c r="AV241" s="69">
        <v>1.2</v>
      </c>
      <c r="AW241" s="69">
        <v>0.85</v>
      </c>
      <c r="AX241" s="69">
        <v>1.1000000000000001</v>
      </c>
      <c r="AY241" s="69">
        <f t="shared" si="138"/>
        <v>0</v>
      </c>
      <c r="AZ241" s="69">
        <f t="shared" si="139"/>
        <v>0</v>
      </c>
      <c r="BA241" s="69">
        <f t="shared" si="140"/>
        <v>0</v>
      </c>
      <c r="BB241" s="69">
        <f t="shared" si="141"/>
        <v>0</v>
      </c>
      <c r="BC241" s="69">
        <f t="shared" si="142"/>
        <v>0</v>
      </c>
      <c r="BD241" s="1">
        <f t="shared" si="114"/>
        <v>1</v>
      </c>
    </row>
    <row r="242" spans="1:57" hidden="1" x14ac:dyDescent="0.25">
      <c r="A242" s="60" t="s">
        <v>89</v>
      </c>
      <c r="B242" s="61" t="s">
        <v>79</v>
      </c>
      <c r="C242" s="62" t="s">
        <v>64</v>
      </c>
      <c r="D242" s="63" t="s">
        <v>65</v>
      </c>
      <c r="E242" s="60" t="s">
        <v>20</v>
      </c>
      <c r="F242" s="64">
        <v>45.607199999999999</v>
      </c>
      <c r="G242" s="65"/>
      <c r="H242" s="66"/>
      <c r="I242" s="66"/>
      <c r="J242" s="65"/>
      <c r="K242" s="65"/>
      <c r="L242" s="65"/>
      <c r="M242" s="65"/>
      <c r="N242" s="65"/>
      <c r="O242" s="66"/>
      <c r="P242" s="66"/>
      <c r="Q242" s="65"/>
      <c r="R242" s="65"/>
      <c r="S242" s="65"/>
      <c r="T242" s="65"/>
      <c r="U242" s="65"/>
      <c r="V242" s="66"/>
      <c r="W242" s="66"/>
      <c r="X242" s="65"/>
      <c r="Y242" s="65"/>
      <c r="Z242" s="65"/>
      <c r="AA242" s="65"/>
      <c r="AB242" s="65"/>
      <c r="AC242" s="66"/>
      <c r="AD242" s="66"/>
      <c r="AE242" s="65"/>
      <c r="AF242" s="65"/>
      <c r="AG242" s="65"/>
      <c r="AH242" s="65"/>
      <c r="AI242" s="65"/>
      <c r="AJ242" s="66"/>
      <c r="AK242" s="66"/>
      <c r="AL242" s="67">
        <f t="shared" si="130"/>
        <v>0</v>
      </c>
      <c r="AM242" s="67">
        <f t="shared" si="131"/>
        <v>0</v>
      </c>
      <c r="AN242" s="68">
        <v>0.01</v>
      </c>
      <c r="AO242" s="68">
        <v>0.01</v>
      </c>
      <c r="AP242" s="68">
        <f t="shared" si="132"/>
        <v>1</v>
      </c>
      <c r="AQ242" s="68">
        <f t="shared" si="133"/>
        <v>0</v>
      </c>
      <c r="AR242" s="68">
        <f t="shared" si="134"/>
        <v>0</v>
      </c>
      <c r="AS242" s="68">
        <f t="shared" si="135"/>
        <v>0</v>
      </c>
      <c r="AT242" s="64">
        <f t="shared" si="136"/>
        <v>1</v>
      </c>
      <c r="AU242" s="64">
        <f t="shared" si="137"/>
        <v>0.66666666666666663</v>
      </c>
      <c r="AV242" s="69">
        <v>1.2</v>
      </c>
      <c r="AW242" s="69">
        <v>0.85</v>
      </c>
      <c r="AX242" s="69">
        <v>1.1000000000000001</v>
      </c>
      <c r="AY242" s="69">
        <f t="shared" si="138"/>
        <v>0</v>
      </c>
      <c r="AZ242" s="69">
        <f t="shared" si="139"/>
        <v>0</v>
      </c>
      <c r="BA242" s="69">
        <f t="shared" si="140"/>
        <v>0</v>
      </c>
      <c r="BB242" s="69">
        <f t="shared" si="141"/>
        <v>0</v>
      </c>
      <c r="BC242" s="69">
        <f t="shared" si="142"/>
        <v>0</v>
      </c>
      <c r="BD242" s="1">
        <f t="shared" si="114"/>
        <v>1</v>
      </c>
    </row>
    <row r="243" spans="1:57" hidden="1" x14ac:dyDescent="0.25">
      <c r="A243" s="60" t="s">
        <v>89</v>
      </c>
      <c r="B243" s="61" t="s">
        <v>80</v>
      </c>
      <c r="C243" s="62" t="s">
        <v>64</v>
      </c>
      <c r="D243" s="63" t="s">
        <v>65</v>
      </c>
      <c r="E243" s="60" t="s">
        <v>20</v>
      </c>
      <c r="F243" s="64">
        <v>45.607199999999999</v>
      </c>
      <c r="G243" s="65"/>
      <c r="H243" s="66"/>
      <c r="I243" s="66"/>
      <c r="J243" s="65"/>
      <c r="K243" s="65"/>
      <c r="L243" s="65"/>
      <c r="M243" s="65"/>
      <c r="N243" s="65"/>
      <c r="O243" s="66"/>
      <c r="P243" s="66"/>
      <c r="Q243" s="65"/>
      <c r="R243" s="65"/>
      <c r="S243" s="65"/>
      <c r="T243" s="65"/>
      <c r="U243" s="65"/>
      <c r="V243" s="66"/>
      <c r="W243" s="66"/>
      <c r="X243" s="65"/>
      <c r="Y243" s="65"/>
      <c r="Z243" s="65"/>
      <c r="AA243" s="65"/>
      <c r="AB243" s="65"/>
      <c r="AC243" s="66"/>
      <c r="AD243" s="66"/>
      <c r="AE243" s="65"/>
      <c r="AF243" s="65"/>
      <c r="AG243" s="65"/>
      <c r="AH243" s="65"/>
      <c r="AI243" s="65"/>
      <c r="AJ243" s="66"/>
      <c r="AK243" s="66"/>
      <c r="AL243" s="67">
        <f t="shared" si="130"/>
        <v>0</v>
      </c>
      <c r="AM243" s="67">
        <f t="shared" si="131"/>
        <v>0</v>
      </c>
      <c r="AN243" s="68">
        <v>0.01</v>
      </c>
      <c r="AO243" s="68">
        <v>0.01</v>
      </c>
      <c r="AP243" s="68">
        <f t="shared" si="132"/>
        <v>1</v>
      </c>
      <c r="AQ243" s="68">
        <f t="shared" si="133"/>
        <v>0</v>
      </c>
      <c r="AR243" s="68">
        <f t="shared" si="134"/>
        <v>0</v>
      </c>
      <c r="AS243" s="68">
        <f t="shared" si="135"/>
        <v>0</v>
      </c>
      <c r="AT243" s="64">
        <f t="shared" si="136"/>
        <v>1</v>
      </c>
      <c r="AU243" s="64">
        <f t="shared" si="137"/>
        <v>0.66666666666666663</v>
      </c>
      <c r="AV243" s="69">
        <v>1.2</v>
      </c>
      <c r="AW243" s="69">
        <v>0.85</v>
      </c>
      <c r="AX243" s="69">
        <v>1.1000000000000001</v>
      </c>
      <c r="AY243" s="69">
        <f t="shared" si="138"/>
        <v>0</v>
      </c>
      <c r="AZ243" s="69">
        <f t="shared" si="139"/>
        <v>0</v>
      </c>
      <c r="BA243" s="69">
        <f t="shared" si="140"/>
        <v>0</v>
      </c>
      <c r="BB243" s="69">
        <f t="shared" si="141"/>
        <v>0</v>
      </c>
      <c r="BC243" s="69">
        <f t="shared" si="142"/>
        <v>0</v>
      </c>
      <c r="BD243" s="1">
        <f t="shared" si="114"/>
        <v>1</v>
      </c>
    </row>
    <row r="244" spans="1:57" hidden="1" x14ac:dyDescent="0.25">
      <c r="A244" s="60" t="s">
        <v>89</v>
      </c>
      <c r="B244" s="61" t="s">
        <v>81</v>
      </c>
      <c r="C244" s="62" t="s">
        <v>64</v>
      </c>
      <c r="D244" s="63" t="s">
        <v>65</v>
      </c>
      <c r="E244" s="60" t="s">
        <v>23</v>
      </c>
      <c r="F244" s="64">
        <v>45.607199999999999</v>
      </c>
      <c r="G244" s="65"/>
      <c r="H244" s="66"/>
      <c r="I244" s="66"/>
      <c r="J244" s="65"/>
      <c r="K244" s="65"/>
      <c r="L244" s="65"/>
      <c r="M244" s="65"/>
      <c r="N244" s="65"/>
      <c r="O244" s="66"/>
      <c r="P244" s="66"/>
      <c r="Q244" s="65"/>
      <c r="R244" s="65"/>
      <c r="S244" s="65"/>
      <c r="T244" s="65"/>
      <c r="U244" s="65"/>
      <c r="V244" s="66"/>
      <c r="W244" s="66"/>
      <c r="X244" s="65"/>
      <c r="Y244" s="65"/>
      <c r="Z244" s="65"/>
      <c r="AA244" s="65"/>
      <c r="AB244" s="65"/>
      <c r="AC244" s="66"/>
      <c r="AD244" s="66"/>
      <c r="AE244" s="65"/>
      <c r="AF244" s="65"/>
      <c r="AG244" s="65"/>
      <c r="AH244" s="65"/>
      <c r="AI244" s="65"/>
      <c r="AJ244" s="66"/>
      <c r="AK244" s="66"/>
      <c r="AL244" s="67">
        <f t="shared" si="130"/>
        <v>0</v>
      </c>
      <c r="AM244" s="67">
        <f t="shared" si="131"/>
        <v>0</v>
      </c>
      <c r="AN244" s="68">
        <v>0.01</v>
      </c>
      <c r="AO244" s="68">
        <v>0.01</v>
      </c>
      <c r="AP244" s="68">
        <f t="shared" si="132"/>
        <v>1</v>
      </c>
      <c r="AQ244" s="68">
        <f t="shared" si="133"/>
        <v>0</v>
      </c>
      <c r="AR244" s="68">
        <f t="shared" si="134"/>
        <v>0</v>
      </c>
      <c r="AS244" s="68">
        <f t="shared" si="135"/>
        <v>0</v>
      </c>
      <c r="AT244" s="64">
        <f t="shared" si="136"/>
        <v>1</v>
      </c>
      <c r="AU244" s="64">
        <f t="shared" si="137"/>
        <v>0.66666666666666663</v>
      </c>
      <c r="AV244" s="69">
        <v>1.2</v>
      </c>
      <c r="AW244" s="69">
        <v>0.85</v>
      </c>
      <c r="AX244" s="69">
        <v>1.1000000000000001</v>
      </c>
      <c r="AY244" s="69">
        <f t="shared" si="138"/>
        <v>0</v>
      </c>
      <c r="AZ244" s="69">
        <f t="shared" si="139"/>
        <v>0</v>
      </c>
      <c r="BA244" s="69">
        <f t="shared" si="140"/>
        <v>0</v>
      </c>
      <c r="BB244" s="69">
        <f t="shared" si="141"/>
        <v>0</v>
      </c>
      <c r="BC244" s="69">
        <f t="shared" si="142"/>
        <v>0</v>
      </c>
      <c r="BD244" s="1">
        <f t="shared" si="114"/>
        <v>1</v>
      </c>
    </row>
    <row r="245" spans="1:57" hidden="1" x14ac:dyDescent="0.25">
      <c r="A245" s="60" t="s">
        <v>89</v>
      </c>
      <c r="B245" s="61" t="s">
        <v>82</v>
      </c>
      <c r="C245" s="62" t="s">
        <v>64</v>
      </c>
      <c r="D245" s="63" t="s">
        <v>65</v>
      </c>
      <c r="E245" s="60" t="s">
        <v>23</v>
      </c>
      <c r="F245" s="64">
        <v>45.607199999999999</v>
      </c>
      <c r="G245" s="65"/>
      <c r="H245" s="66"/>
      <c r="I245" s="66"/>
      <c r="J245" s="65"/>
      <c r="K245" s="65"/>
      <c r="L245" s="65"/>
      <c r="M245" s="65"/>
      <c r="N245" s="65"/>
      <c r="O245" s="66"/>
      <c r="P245" s="66"/>
      <c r="Q245" s="65"/>
      <c r="R245" s="65"/>
      <c r="S245" s="65"/>
      <c r="T245" s="65"/>
      <c r="U245" s="65"/>
      <c r="V245" s="66"/>
      <c r="W245" s="66"/>
      <c r="X245" s="65"/>
      <c r="Y245" s="65"/>
      <c r="Z245" s="65"/>
      <c r="AA245" s="65"/>
      <c r="AB245" s="65"/>
      <c r="AC245" s="66"/>
      <c r="AD245" s="66"/>
      <c r="AE245" s="65"/>
      <c r="AF245" s="65"/>
      <c r="AG245" s="65"/>
      <c r="AH245" s="65"/>
      <c r="AI245" s="65"/>
      <c r="AJ245" s="66"/>
      <c r="AK245" s="66"/>
      <c r="AL245" s="67">
        <f t="shared" si="130"/>
        <v>0</v>
      </c>
      <c r="AM245" s="67">
        <f t="shared" si="131"/>
        <v>0</v>
      </c>
      <c r="AN245" s="68">
        <v>0.01</v>
      </c>
      <c r="AO245" s="68">
        <v>0.01</v>
      </c>
      <c r="AP245" s="68">
        <f t="shared" si="132"/>
        <v>1</v>
      </c>
      <c r="AQ245" s="68">
        <f t="shared" si="133"/>
        <v>0</v>
      </c>
      <c r="AR245" s="68">
        <f t="shared" si="134"/>
        <v>0</v>
      </c>
      <c r="AS245" s="68">
        <f t="shared" si="135"/>
        <v>0</v>
      </c>
      <c r="AT245" s="64">
        <f t="shared" si="136"/>
        <v>1</v>
      </c>
      <c r="AU245" s="64">
        <f t="shared" si="137"/>
        <v>0.66666666666666663</v>
      </c>
      <c r="AV245" s="69">
        <v>0.85</v>
      </c>
      <c r="AW245" s="69">
        <v>0.85</v>
      </c>
      <c r="AX245" s="69">
        <v>1.1000000000000001</v>
      </c>
      <c r="AY245" s="69">
        <f t="shared" si="138"/>
        <v>0</v>
      </c>
      <c r="AZ245" s="69">
        <f t="shared" si="139"/>
        <v>0</v>
      </c>
      <c r="BA245" s="69">
        <f t="shared" si="140"/>
        <v>0</v>
      </c>
      <c r="BB245" s="69">
        <f t="shared" si="141"/>
        <v>0</v>
      </c>
      <c r="BC245" s="69">
        <f t="shared" si="142"/>
        <v>0</v>
      </c>
      <c r="BD245" s="1">
        <f t="shared" si="114"/>
        <v>1</v>
      </c>
    </row>
    <row r="246" spans="1:57" hidden="1" x14ac:dyDescent="0.25">
      <c r="B246" s="70"/>
      <c r="C246" s="71"/>
      <c r="D246" s="71"/>
      <c r="E246" s="71"/>
      <c r="F246" s="71"/>
      <c r="G246" s="72">
        <f t="shared" ref="G246:AK246" si="143">COUNTA(G228:G245)</f>
        <v>0</v>
      </c>
      <c r="H246" s="72">
        <f t="shared" si="143"/>
        <v>0</v>
      </c>
      <c r="I246" s="72">
        <f t="shared" si="143"/>
        <v>0</v>
      </c>
      <c r="J246" s="72">
        <f t="shared" si="143"/>
        <v>0</v>
      </c>
      <c r="K246" s="72">
        <f t="shared" si="143"/>
        <v>0</v>
      </c>
      <c r="L246" s="72">
        <f t="shared" si="143"/>
        <v>0</v>
      </c>
      <c r="M246" s="72">
        <f t="shared" si="143"/>
        <v>0</v>
      </c>
      <c r="N246" s="72">
        <f t="shared" si="143"/>
        <v>0</v>
      </c>
      <c r="O246" s="72">
        <f t="shared" si="143"/>
        <v>0</v>
      </c>
      <c r="P246" s="72">
        <f t="shared" si="143"/>
        <v>0</v>
      </c>
      <c r="Q246" s="72">
        <f t="shared" si="143"/>
        <v>0</v>
      </c>
      <c r="R246" s="72">
        <f t="shared" si="143"/>
        <v>0</v>
      </c>
      <c r="S246" s="72">
        <f t="shared" si="143"/>
        <v>0</v>
      </c>
      <c r="T246" s="72">
        <f t="shared" si="143"/>
        <v>0</v>
      </c>
      <c r="U246" s="72">
        <f t="shared" si="143"/>
        <v>0</v>
      </c>
      <c r="V246" s="72">
        <f t="shared" si="143"/>
        <v>0</v>
      </c>
      <c r="W246" s="72">
        <f t="shared" si="143"/>
        <v>0</v>
      </c>
      <c r="X246" s="65">
        <f t="shared" si="143"/>
        <v>0</v>
      </c>
      <c r="Y246" s="72">
        <f t="shared" si="143"/>
        <v>0</v>
      </c>
      <c r="Z246" s="72">
        <f t="shared" si="143"/>
        <v>0</v>
      </c>
      <c r="AA246" s="72">
        <f t="shared" si="143"/>
        <v>0</v>
      </c>
      <c r="AB246" s="72">
        <f t="shared" si="143"/>
        <v>0</v>
      </c>
      <c r="AC246" s="72">
        <f t="shared" si="143"/>
        <v>0</v>
      </c>
      <c r="AD246" s="72">
        <f t="shared" si="143"/>
        <v>0</v>
      </c>
      <c r="AE246" s="72">
        <f t="shared" si="143"/>
        <v>0</v>
      </c>
      <c r="AF246" s="72">
        <f t="shared" si="143"/>
        <v>0</v>
      </c>
      <c r="AG246" s="72">
        <f t="shared" si="143"/>
        <v>0</v>
      </c>
      <c r="AH246" s="72">
        <f t="shared" si="143"/>
        <v>0</v>
      </c>
      <c r="AI246" s="72">
        <f t="shared" si="143"/>
        <v>0</v>
      </c>
      <c r="AJ246" s="72">
        <f t="shared" si="143"/>
        <v>0</v>
      </c>
      <c r="AK246" s="72">
        <f t="shared" si="143"/>
        <v>0</v>
      </c>
      <c r="AL246" s="67">
        <f>SUM(AL228:AL245)</f>
        <v>0</v>
      </c>
      <c r="AM246" s="67">
        <f>SUM(AM228:AM245)</f>
        <v>0</v>
      </c>
      <c r="AN246" s="73"/>
      <c r="AO246" s="73"/>
      <c r="AP246" s="73"/>
      <c r="AQ246" s="74">
        <f>SUM(AQ228:AQ245)</f>
        <v>0</v>
      </c>
      <c r="AR246" s="74">
        <f>SUM(AR228:AR245)</f>
        <v>0</v>
      </c>
      <c r="AS246" s="74">
        <f>SUM(AS228:AS245)</f>
        <v>0</v>
      </c>
      <c r="AT246" s="73"/>
      <c r="AU246" s="73"/>
      <c r="AV246" s="69"/>
      <c r="AW246" s="69"/>
      <c r="AX246" s="69"/>
      <c r="AY246" s="75">
        <f>SUM(AY228:AY245)</f>
        <v>0</v>
      </c>
      <c r="AZ246" s="75">
        <f>SUM(AZ228:AZ245)</f>
        <v>0</v>
      </c>
      <c r="BA246" s="75">
        <f>SUM(BA228:BA245)</f>
        <v>0</v>
      </c>
      <c r="BB246" s="75">
        <f>SUM(BB228:BB245)</f>
        <v>0</v>
      </c>
      <c r="BC246" s="75">
        <f>SUM(BC228:BC245)</f>
        <v>0</v>
      </c>
      <c r="BD246" s="1">
        <f t="shared" si="114"/>
        <v>0</v>
      </c>
    </row>
    <row r="247" spans="1:57" s="33" customFormat="1" hidden="1" x14ac:dyDescent="0.25">
      <c r="AL247" s="32"/>
      <c r="AM247" s="32"/>
      <c r="AN247" s="20">
        <f>SUMIF(E228:E245,"NPT",AL228:AL245)</f>
        <v>0</v>
      </c>
      <c r="AO247" s="20">
        <f>SUMIF(E228:E245,"PT",AL228:AL245)</f>
        <v>0</v>
      </c>
      <c r="AP247" s="20"/>
      <c r="AQ247" s="20"/>
      <c r="AR247" s="20"/>
      <c r="AS247" s="20">
        <f>SUMIF(E228:E245,"NPT",AS228:AS245)</f>
        <v>0</v>
      </c>
      <c r="AT247" s="20">
        <f>SUMIF(E228:E245,"PT",AS228:AS245)</f>
        <v>0</v>
      </c>
      <c r="AU247" s="20"/>
      <c r="AV247" s="20"/>
      <c r="AW247" s="20"/>
      <c r="AX247" s="20"/>
      <c r="AZ247" s="76">
        <f>SUMIF(E228:E245,"NPT",AY228:AY245)</f>
        <v>0</v>
      </c>
      <c r="BA247" s="76">
        <f>SUMIF(E228:E245,"PT",AY228:AY245)</f>
        <v>0</v>
      </c>
      <c r="BC247" s="32"/>
      <c r="BD247" s="1">
        <f t="shared" si="114"/>
        <v>0</v>
      </c>
      <c r="BE247" s="1"/>
    </row>
    <row r="248" spans="1:57" s="33" customFormat="1" hidden="1" x14ac:dyDescent="0.25">
      <c r="AL248" s="32"/>
      <c r="AM248" s="32"/>
      <c r="AN248" s="20">
        <f>SUMIF(E228:E245,"NPT",AM228:AM245)</f>
        <v>0</v>
      </c>
      <c r="AO248" s="20">
        <f>SUMIF(E228:E245,"PT",AM228:AM245)</f>
        <v>0</v>
      </c>
      <c r="BC248" s="32"/>
      <c r="BD248" s="1">
        <f t="shared" si="114"/>
        <v>0</v>
      </c>
      <c r="BE248" s="1"/>
    </row>
    <row r="249" spans="1:57" hidden="1" x14ac:dyDescent="0.25">
      <c r="A249" s="42" t="s">
        <v>30</v>
      </c>
      <c r="B249" s="43" t="s">
        <v>90</v>
      </c>
      <c r="C249" s="44" t="s">
        <v>32</v>
      </c>
      <c r="D249" s="44" t="s">
        <v>33</v>
      </c>
      <c r="E249" s="44" t="s">
        <v>34</v>
      </c>
      <c r="F249" s="45" t="s">
        <v>35</v>
      </c>
      <c r="G249" s="46">
        <v>45870</v>
      </c>
      <c r="H249" s="46">
        <v>45871</v>
      </c>
      <c r="I249" s="46">
        <v>45872</v>
      </c>
      <c r="J249" s="46">
        <v>45873</v>
      </c>
      <c r="K249" s="46">
        <v>45874</v>
      </c>
      <c r="L249" s="46">
        <v>45875</v>
      </c>
      <c r="M249" s="46">
        <v>45876</v>
      </c>
      <c r="N249" s="46">
        <v>45877</v>
      </c>
      <c r="O249" s="46">
        <v>45878</v>
      </c>
      <c r="P249" s="46">
        <v>45879</v>
      </c>
      <c r="Q249" s="46">
        <v>45880</v>
      </c>
      <c r="R249" s="46">
        <v>45881</v>
      </c>
      <c r="S249" s="46">
        <v>45882</v>
      </c>
      <c r="T249" s="46">
        <v>45883</v>
      </c>
      <c r="U249" s="46">
        <v>45884</v>
      </c>
      <c r="V249" s="46">
        <v>45885</v>
      </c>
      <c r="W249" s="46">
        <v>45886</v>
      </c>
      <c r="X249" s="46">
        <v>45887</v>
      </c>
      <c r="Y249" s="46">
        <v>45888</v>
      </c>
      <c r="Z249" s="46">
        <v>45889</v>
      </c>
      <c r="AA249" s="46">
        <v>45890</v>
      </c>
      <c r="AB249" s="46">
        <v>45891</v>
      </c>
      <c r="AC249" s="46">
        <v>45892</v>
      </c>
      <c r="AD249" s="46">
        <v>45893</v>
      </c>
      <c r="AE249" s="46">
        <v>45894</v>
      </c>
      <c r="AF249" s="46">
        <v>45895</v>
      </c>
      <c r="AG249" s="46">
        <v>45896</v>
      </c>
      <c r="AH249" s="46">
        <v>45897</v>
      </c>
      <c r="AI249" s="46">
        <v>45898</v>
      </c>
      <c r="AJ249" s="46">
        <v>45899</v>
      </c>
      <c r="AK249" s="46">
        <v>45900</v>
      </c>
      <c r="AL249" s="47" t="s">
        <v>36</v>
      </c>
      <c r="AM249" s="48" t="s">
        <v>37</v>
      </c>
      <c r="AN249" s="77" t="s">
        <v>38</v>
      </c>
      <c r="AO249" s="77" t="s">
        <v>38</v>
      </c>
      <c r="AP249" s="78" t="s">
        <v>39</v>
      </c>
      <c r="AQ249" s="50" t="s">
        <v>40</v>
      </c>
      <c r="AR249" s="50" t="s">
        <v>40</v>
      </c>
      <c r="AS249" s="50" t="s">
        <v>41</v>
      </c>
      <c r="AT249" s="51" t="s">
        <v>42</v>
      </c>
      <c r="AU249" s="51" t="s">
        <v>43</v>
      </c>
      <c r="AV249" s="52" t="s">
        <v>44</v>
      </c>
      <c r="AW249" s="52" t="s">
        <v>45</v>
      </c>
      <c r="AX249" s="52" t="s">
        <v>46</v>
      </c>
      <c r="AY249" s="51" t="s">
        <v>47</v>
      </c>
      <c r="AZ249" s="51" t="s">
        <v>48</v>
      </c>
      <c r="BA249" s="51" t="s">
        <v>49</v>
      </c>
      <c r="BB249" s="51" t="s">
        <v>50</v>
      </c>
      <c r="BC249" s="51" t="s">
        <v>51</v>
      </c>
      <c r="BD249" s="1">
        <f t="shared" si="114"/>
        <v>0</v>
      </c>
    </row>
    <row r="250" spans="1:57" ht="15.75" hidden="1" customHeight="1" x14ac:dyDescent="0.25">
      <c r="A250" s="53"/>
      <c r="B250" s="54"/>
      <c r="C250" s="55"/>
      <c r="D250" s="55"/>
      <c r="E250" s="55"/>
      <c r="F250" s="55"/>
      <c r="G250" s="56" t="s">
        <v>52</v>
      </c>
      <c r="H250" s="56" t="s">
        <v>53</v>
      </c>
      <c r="I250" s="56" t="s">
        <v>54</v>
      </c>
      <c r="J250" s="56" t="s">
        <v>55</v>
      </c>
      <c r="K250" s="56" t="s">
        <v>56</v>
      </c>
      <c r="L250" s="56" t="s">
        <v>57</v>
      </c>
      <c r="M250" s="56" t="s">
        <v>58</v>
      </c>
      <c r="N250" s="56" t="s">
        <v>52</v>
      </c>
      <c r="O250" s="56" t="s">
        <v>53</v>
      </c>
      <c r="P250" s="56" t="s">
        <v>54</v>
      </c>
      <c r="Q250" s="56" t="s">
        <v>55</v>
      </c>
      <c r="R250" s="56" t="s">
        <v>56</v>
      </c>
      <c r="S250" s="56" t="s">
        <v>57</v>
      </c>
      <c r="T250" s="56" t="s">
        <v>58</v>
      </c>
      <c r="U250" s="56" t="s">
        <v>52</v>
      </c>
      <c r="V250" s="56" t="s">
        <v>53</v>
      </c>
      <c r="W250" s="56" t="s">
        <v>54</v>
      </c>
      <c r="X250" s="56" t="s">
        <v>55</v>
      </c>
      <c r="Y250" s="56" t="s">
        <v>56</v>
      </c>
      <c r="Z250" s="56" t="s">
        <v>57</v>
      </c>
      <c r="AA250" s="56" t="s">
        <v>58</v>
      </c>
      <c r="AB250" s="56" t="s">
        <v>52</v>
      </c>
      <c r="AC250" s="56" t="s">
        <v>53</v>
      </c>
      <c r="AD250" s="56" t="s">
        <v>54</v>
      </c>
      <c r="AE250" s="56" t="s">
        <v>55</v>
      </c>
      <c r="AF250" s="56" t="s">
        <v>56</v>
      </c>
      <c r="AG250" s="56" t="s">
        <v>57</v>
      </c>
      <c r="AH250" s="56" t="s">
        <v>58</v>
      </c>
      <c r="AI250" s="56" t="s">
        <v>52</v>
      </c>
      <c r="AJ250" s="56" t="s">
        <v>53</v>
      </c>
      <c r="AK250" s="56" t="s">
        <v>54</v>
      </c>
      <c r="AL250" s="57"/>
      <c r="AM250" s="58"/>
      <c r="AN250" s="79" t="s">
        <v>59</v>
      </c>
      <c r="AO250" s="59" t="str">
        <f>$C$4</f>
        <v>F 30-50</v>
      </c>
      <c r="AP250" s="79" t="s">
        <v>60</v>
      </c>
      <c r="AQ250" s="59" t="s">
        <v>61</v>
      </c>
      <c r="AR250" s="59" t="s">
        <v>62</v>
      </c>
      <c r="AS250" s="59" t="str">
        <f>$C$4</f>
        <v>F 30-50</v>
      </c>
      <c r="AT250" s="55"/>
      <c r="AU250" s="55"/>
      <c r="AV250" s="55"/>
      <c r="AW250" s="55"/>
      <c r="AX250" s="55"/>
      <c r="AY250" s="55"/>
      <c r="AZ250" s="55"/>
      <c r="BA250" s="55"/>
      <c r="BB250" s="55"/>
      <c r="BC250" s="55"/>
      <c r="BD250" s="1">
        <f t="shared" si="114"/>
        <v>0</v>
      </c>
    </row>
    <row r="251" spans="1:57" hidden="1" x14ac:dyDescent="0.25">
      <c r="A251" s="60" t="s">
        <v>90</v>
      </c>
      <c r="B251" s="61" t="s">
        <v>63</v>
      </c>
      <c r="C251" s="62" t="s">
        <v>64</v>
      </c>
      <c r="D251" s="63" t="s">
        <v>65</v>
      </c>
      <c r="E251" s="60" t="s">
        <v>23</v>
      </c>
      <c r="F251" s="64">
        <v>45.607199999999999</v>
      </c>
      <c r="G251" s="65"/>
      <c r="H251" s="66"/>
      <c r="I251" s="66"/>
      <c r="J251" s="65"/>
      <c r="K251" s="65"/>
      <c r="L251" s="65"/>
      <c r="M251" s="65"/>
      <c r="N251" s="65"/>
      <c r="O251" s="66"/>
      <c r="P251" s="66"/>
      <c r="Q251" s="65"/>
      <c r="R251" s="65"/>
      <c r="S251" s="65"/>
      <c r="T251" s="65"/>
      <c r="U251" s="65"/>
      <c r="V251" s="66"/>
      <c r="W251" s="66"/>
      <c r="X251" s="65"/>
      <c r="Y251" s="65"/>
      <c r="Z251" s="65"/>
      <c r="AA251" s="65"/>
      <c r="AB251" s="65"/>
      <c r="AC251" s="66"/>
      <c r="AD251" s="66"/>
      <c r="AE251" s="65"/>
      <c r="AF251" s="65"/>
      <c r="AG251" s="65"/>
      <c r="AH251" s="65"/>
      <c r="AI251" s="65"/>
      <c r="AJ251" s="66"/>
      <c r="AK251" s="66"/>
      <c r="AL251" s="67">
        <f t="shared" ref="AL251:AL268" si="144">COUNTIF(G251:AK251,"A")</f>
        <v>0</v>
      </c>
      <c r="AM251" s="67">
        <f t="shared" ref="AM251:AM268" si="145">COUNTIF(G251:AK251,"B")</f>
        <v>0</v>
      </c>
      <c r="AN251" s="68">
        <v>0.01</v>
      </c>
      <c r="AO251" s="68">
        <v>0.01</v>
      </c>
      <c r="AP251" s="68">
        <f t="shared" ref="AP251:AP268" si="146">AO251/AN251</f>
        <v>1</v>
      </c>
      <c r="AQ251" s="68">
        <f t="shared" ref="AQ251:AQ268" si="147">+AN251*AL251</f>
        <v>0</v>
      </c>
      <c r="AR251" s="68">
        <f t="shared" ref="AR251:AR268" si="148">AN251*AM251</f>
        <v>0</v>
      </c>
      <c r="AS251" s="68">
        <f t="shared" ref="AS251:AS268" si="149">+AO251*(AL251+AM251)</f>
        <v>0</v>
      </c>
      <c r="AT251" s="64">
        <f t="shared" ref="AT251:AT268" si="150">30/30</f>
        <v>1</v>
      </c>
      <c r="AU251" s="64">
        <f t="shared" ref="AU251:AU268" si="151">20/30</f>
        <v>0.66666666666666663</v>
      </c>
      <c r="AV251" s="69">
        <v>0.85</v>
      </c>
      <c r="AW251" s="69">
        <v>0.85</v>
      </c>
      <c r="AX251" s="69">
        <v>1.3</v>
      </c>
      <c r="AY251" s="69">
        <f t="shared" ref="AY251:AY268" si="152">(F251*AL251*AN251*AT251*AV251*AW251*AX251)+(F251*AM251*AN251*AU251*AV251*AW251*AX251)</f>
        <v>0</v>
      </c>
      <c r="AZ251" s="69">
        <f t="shared" ref="AZ251:AZ268" si="153">+AY251*1%</f>
        <v>0</v>
      </c>
      <c r="BA251" s="69">
        <f t="shared" ref="BA251:BA268" si="154">+(AY251+AZ251)*20%</f>
        <v>0</v>
      </c>
      <c r="BB251" s="69">
        <f t="shared" ref="BB251:BB268" si="155">+AY251+AZ251+BA251</f>
        <v>0</v>
      </c>
      <c r="BC251" s="69">
        <f t="shared" ref="BC251:BC268" si="156">+BB251*$BB$8</f>
        <v>0</v>
      </c>
      <c r="BD251" s="1">
        <f t="shared" si="114"/>
        <v>1</v>
      </c>
    </row>
    <row r="252" spans="1:57" hidden="1" x14ac:dyDescent="0.25">
      <c r="A252" s="60" t="s">
        <v>90</v>
      </c>
      <c r="B252" s="61" t="s">
        <v>66</v>
      </c>
      <c r="C252" s="62" t="s">
        <v>64</v>
      </c>
      <c r="D252" s="63" t="s">
        <v>65</v>
      </c>
      <c r="E252" s="60" t="s">
        <v>23</v>
      </c>
      <c r="F252" s="64">
        <v>45.607199999999999</v>
      </c>
      <c r="G252" s="65"/>
      <c r="H252" s="66"/>
      <c r="I252" s="66"/>
      <c r="J252" s="65"/>
      <c r="K252" s="65"/>
      <c r="L252" s="65"/>
      <c r="M252" s="65"/>
      <c r="N252" s="65"/>
      <c r="O252" s="66"/>
      <c r="P252" s="66"/>
      <c r="Q252" s="65"/>
      <c r="R252" s="65"/>
      <c r="S252" s="65"/>
      <c r="T252" s="65"/>
      <c r="U252" s="65"/>
      <c r="V252" s="66"/>
      <c r="W252" s="66"/>
      <c r="X252" s="65"/>
      <c r="Y252" s="65"/>
      <c r="Z252" s="65"/>
      <c r="AA252" s="65"/>
      <c r="AB252" s="65"/>
      <c r="AC252" s="66"/>
      <c r="AD252" s="66"/>
      <c r="AE252" s="65"/>
      <c r="AF252" s="65"/>
      <c r="AG252" s="65"/>
      <c r="AH252" s="65"/>
      <c r="AI252" s="65"/>
      <c r="AJ252" s="66"/>
      <c r="AK252" s="66"/>
      <c r="AL252" s="67">
        <f t="shared" si="144"/>
        <v>0</v>
      </c>
      <c r="AM252" s="67">
        <f t="shared" si="145"/>
        <v>0</v>
      </c>
      <c r="AN252" s="68">
        <v>0.01</v>
      </c>
      <c r="AO252" s="68">
        <v>0.01</v>
      </c>
      <c r="AP252" s="68">
        <f t="shared" si="146"/>
        <v>1</v>
      </c>
      <c r="AQ252" s="68">
        <f t="shared" si="147"/>
        <v>0</v>
      </c>
      <c r="AR252" s="68">
        <f t="shared" si="148"/>
        <v>0</v>
      </c>
      <c r="AS252" s="68">
        <f t="shared" si="149"/>
        <v>0</v>
      </c>
      <c r="AT252" s="64">
        <f t="shared" si="150"/>
        <v>1</v>
      </c>
      <c r="AU252" s="64">
        <f t="shared" si="151"/>
        <v>0.66666666666666663</v>
      </c>
      <c r="AV252" s="69">
        <v>0.85</v>
      </c>
      <c r="AW252" s="69">
        <v>0.85</v>
      </c>
      <c r="AX252" s="69">
        <v>1.3</v>
      </c>
      <c r="AY252" s="69">
        <f t="shared" si="152"/>
        <v>0</v>
      </c>
      <c r="AZ252" s="69">
        <f t="shared" si="153"/>
        <v>0</v>
      </c>
      <c r="BA252" s="69">
        <f t="shared" si="154"/>
        <v>0</v>
      </c>
      <c r="BB252" s="69">
        <f t="shared" si="155"/>
        <v>0</v>
      </c>
      <c r="BC252" s="69">
        <f t="shared" si="156"/>
        <v>0</v>
      </c>
      <c r="BD252" s="1">
        <f t="shared" si="114"/>
        <v>1</v>
      </c>
    </row>
    <row r="253" spans="1:57" hidden="1" x14ac:dyDescent="0.25">
      <c r="A253" s="60" t="s">
        <v>90</v>
      </c>
      <c r="B253" s="61" t="s">
        <v>67</v>
      </c>
      <c r="C253" s="62" t="s">
        <v>64</v>
      </c>
      <c r="D253" s="63" t="s">
        <v>65</v>
      </c>
      <c r="E253" s="60" t="s">
        <v>23</v>
      </c>
      <c r="F253" s="64">
        <v>45.607199999999999</v>
      </c>
      <c r="G253" s="65"/>
      <c r="H253" s="66"/>
      <c r="I253" s="66"/>
      <c r="J253" s="65"/>
      <c r="K253" s="65"/>
      <c r="L253" s="65"/>
      <c r="M253" s="65"/>
      <c r="N253" s="65"/>
      <c r="O253" s="66"/>
      <c r="P253" s="66"/>
      <c r="Q253" s="65"/>
      <c r="R253" s="65"/>
      <c r="S253" s="65"/>
      <c r="T253" s="65"/>
      <c r="U253" s="65"/>
      <c r="V253" s="66"/>
      <c r="W253" s="66"/>
      <c r="X253" s="65"/>
      <c r="Y253" s="65"/>
      <c r="Z253" s="65"/>
      <c r="AA253" s="65"/>
      <c r="AB253" s="65"/>
      <c r="AC253" s="66"/>
      <c r="AD253" s="66"/>
      <c r="AE253" s="65"/>
      <c r="AF253" s="65"/>
      <c r="AG253" s="65"/>
      <c r="AH253" s="65"/>
      <c r="AI253" s="65"/>
      <c r="AJ253" s="66"/>
      <c r="AK253" s="66"/>
      <c r="AL253" s="67">
        <f t="shared" si="144"/>
        <v>0</v>
      </c>
      <c r="AM253" s="67">
        <f t="shared" si="145"/>
        <v>0</v>
      </c>
      <c r="AN253" s="68">
        <v>0.01</v>
      </c>
      <c r="AO253" s="68">
        <v>0.01</v>
      </c>
      <c r="AP253" s="68">
        <f t="shared" si="146"/>
        <v>1</v>
      </c>
      <c r="AQ253" s="68">
        <f t="shared" si="147"/>
        <v>0</v>
      </c>
      <c r="AR253" s="68">
        <f t="shared" si="148"/>
        <v>0</v>
      </c>
      <c r="AS253" s="68">
        <f t="shared" si="149"/>
        <v>0</v>
      </c>
      <c r="AT253" s="64">
        <f t="shared" si="150"/>
        <v>1</v>
      </c>
      <c r="AU253" s="64">
        <f t="shared" si="151"/>
        <v>0.66666666666666663</v>
      </c>
      <c r="AV253" s="69">
        <v>0.85</v>
      </c>
      <c r="AW253" s="69">
        <v>0.85</v>
      </c>
      <c r="AX253" s="69">
        <v>1.3</v>
      </c>
      <c r="AY253" s="69">
        <f t="shared" si="152"/>
        <v>0</v>
      </c>
      <c r="AZ253" s="69">
        <f t="shared" si="153"/>
        <v>0</v>
      </c>
      <c r="BA253" s="69">
        <f t="shared" si="154"/>
        <v>0</v>
      </c>
      <c r="BB253" s="69">
        <f t="shared" si="155"/>
        <v>0</v>
      </c>
      <c r="BC253" s="69">
        <f t="shared" si="156"/>
        <v>0</v>
      </c>
      <c r="BD253" s="1">
        <f t="shared" si="114"/>
        <v>1</v>
      </c>
    </row>
    <row r="254" spans="1:57" hidden="1" x14ac:dyDescent="0.25">
      <c r="A254" s="60" t="s">
        <v>90</v>
      </c>
      <c r="B254" s="61" t="s">
        <v>68</v>
      </c>
      <c r="C254" s="62" t="s">
        <v>64</v>
      </c>
      <c r="D254" s="63" t="s">
        <v>65</v>
      </c>
      <c r="E254" s="60" t="s">
        <v>23</v>
      </c>
      <c r="F254" s="64">
        <v>45.607199999999999</v>
      </c>
      <c r="G254" s="65"/>
      <c r="H254" s="66"/>
      <c r="I254" s="66"/>
      <c r="J254" s="65"/>
      <c r="K254" s="65"/>
      <c r="L254" s="65"/>
      <c r="M254" s="65"/>
      <c r="N254" s="65"/>
      <c r="O254" s="66"/>
      <c r="P254" s="66"/>
      <c r="Q254" s="65"/>
      <c r="R254" s="65"/>
      <c r="S254" s="65"/>
      <c r="T254" s="65"/>
      <c r="U254" s="65"/>
      <c r="V254" s="66"/>
      <c r="W254" s="66"/>
      <c r="X254" s="65"/>
      <c r="Y254" s="65"/>
      <c r="Z254" s="65"/>
      <c r="AA254" s="65"/>
      <c r="AB254" s="65"/>
      <c r="AC254" s="66"/>
      <c r="AD254" s="66"/>
      <c r="AE254" s="65"/>
      <c r="AF254" s="65"/>
      <c r="AG254" s="65"/>
      <c r="AH254" s="65"/>
      <c r="AI254" s="65"/>
      <c r="AJ254" s="66"/>
      <c r="AK254" s="66"/>
      <c r="AL254" s="67">
        <f t="shared" si="144"/>
        <v>0</v>
      </c>
      <c r="AM254" s="67">
        <f t="shared" si="145"/>
        <v>0</v>
      </c>
      <c r="AN254" s="68">
        <v>0.01</v>
      </c>
      <c r="AO254" s="68">
        <v>0.01</v>
      </c>
      <c r="AP254" s="68">
        <f t="shared" si="146"/>
        <v>1</v>
      </c>
      <c r="AQ254" s="68">
        <f t="shared" si="147"/>
        <v>0</v>
      </c>
      <c r="AR254" s="68">
        <f t="shared" si="148"/>
        <v>0</v>
      </c>
      <c r="AS254" s="68">
        <f t="shared" si="149"/>
        <v>0</v>
      </c>
      <c r="AT254" s="64">
        <f t="shared" si="150"/>
        <v>1</v>
      </c>
      <c r="AU254" s="64">
        <f t="shared" si="151"/>
        <v>0.66666666666666663</v>
      </c>
      <c r="AV254" s="69">
        <v>0.85</v>
      </c>
      <c r="AW254" s="69">
        <v>0.85</v>
      </c>
      <c r="AX254" s="69">
        <v>1.3</v>
      </c>
      <c r="AY254" s="69">
        <f t="shared" si="152"/>
        <v>0</v>
      </c>
      <c r="AZ254" s="69">
        <f t="shared" si="153"/>
        <v>0</v>
      </c>
      <c r="BA254" s="69">
        <f t="shared" si="154"/>
        <v>0</v>
      </c>
      <c r="BB254" s="69">
        <f t="shared" si="155"/>
        <v>0</v>
      </c>
      <c r="BC254" s="69">
        <f t="shared" si="156"/>
        <v>0</v>
      </c>
      <c r="BD254" s="1">
        <f t="shared" si="114"/>
        <v>1</v>
      </c>
    </row>
    <row r="255" spans="1:57" hidden="1" x14ac:dyDescent="0.25">
      <c r="A255" s="60" t="s">
        <v>90</v>
      </c>
      <c r="B255" s="61" t="s">
        <v>69</v>
      </c>
      <c r="C255" s="62" t="s">
        <v>64</v>
      </c>
      <c r="D255" s="63" t="s">
        <v>65</v>
      </c>
      <c r="E255" s="60" t="s">
        <v>23</v>
      </c>
      <c r="F255" s="64">
        <v>45.607199999999999</v>
      </c>
      <c r="G255" s="65"/>
      <c r="H255" s="66"/>
      <c r="I255" s="66"/>
      <c r="J255" s="65"/>
      <c r="K255" s="65"/>
      <c r="L255" s="65"/>
      <c r="M255" s="65"/>
      <c r="N255" s="65"/>
      <c r="O255" s="66"/>
      <c r="P255" s="66"/>
      <c r="Q255" s="65"/>
      <c r="R255" s="65"/>
      <c r="S255" s="65"/>
      <c r="T255" s="65"/>
      <c r="U255" s="65"/>
      <c r="V255" s="66"/>
      <c r="W255" s="66"/>
      <c r="X255" s="65"/>
      <c r="Y255" s="65"/>
      <c r="Z255" s="65"/>
      <c r="AA255" s="65"/>
      <c r="AB255" s="65"/>
      <c r="AC255" s="66"/>
      <c r="AD255" s="66"/>
      <c r="AE255" s="65"/>
      <c r="AF255" s="65"/>
      <c r="AG255" s="65"/>
      <c r="AH255" s="65"/>
      <c r="AI255" s="65"/>
      <c r="AJ255" s="66"/>
      <c r="AK255" s="66"/>
      <c r="AL255" s="67">
        <f t="shared" si="144"/>
        <v>0</v>
      </c>
      <c r="AM255" s="67">
        <f t="shared" si="145"/>
        <v>0</v>
      </c>
      <c r="AN255" s="68">
        <v>0.01</v>
      </c>
      <c r="AO255" s="68">
        <v>0.01</v>
      </c>
      <c r="AP255" s="68">
        <f t="shared" si="146"/>
        <v>1</v>
      </c>
      <c r="AQ255" s="68">
        <f t="shared" si="147"/>
        <v>0</v>
      </c>
      <c r="AR255" s="68">
        <f t="shared" si="148"/>
        <v>0</v>
      </c>
      <c r="AS255" s="68">
        <f t="shared" si="149"/>
        <v>0</v>
      </c>
      <c r="AT255" s="64">
        <f t="shared" si="150"/>
        <v>1</v>
      </c>
      <c r="AU255" s="64">
        <f t="shared" si="151"/>
        <v>0.66666666666666663</v>
      </c>
      <c r="AV255" s="69">
        <v>0.85</v>
      </c>
      <c r="AW255" s="69">
        <v>0.85</v>
      </c>
      <c r="AX255" s="69">
        <v>1.3</v>
      </c>
      <c r="AY255" s="69">
        <f t="shared" si="152"/>
        <v>0</v>
      </c>
      <c r="AZ255" s="69">
        <f t="shared" si="153"/>
        <v>0</v>
      </c>
      <c r="BA255" s="69">
        <f t="shared" si="154"/>
        <v>0</v>
      </c>
      <c r="BB255" s="69">
        <f t="shared" si="155"/>
        <v>0</v>
      </c>
      <c r="BC255" s="69">
        <f t="shared" si="156"/>
        <v>0</v>
      </c>
      <c r="BD255" s="1">
        <f t="shared" si="114"/>
        <v>1</v>
      </c>
    </row>
    <row r="256" spans="1:57" hidden="1" x14ac:dyDescent="0.25">
      <c r="A256" s="60" t="s">
        <v>90</v>
      </c>
      <c r="B256" s="61" t="s">
        <v>70</v>
      </c>
      <c r="C256" s="62" t="s">
        <v>64</v>
      </c>
      <c r="D256" s="63" t="s">
        <v>65</v>
      </c>
      <c r="E256" s="60" t="s">
        <v>23</v>
      </c>
      <c r="F256" s="64">
        <v>45.607199999999999</v>
      </c>
      <c r="G256" s="65"/>
      <c r="H256" s="66"/>
      <c r="I256" s="66"/>
      <c r="J256" s="65"/>
      <c r="K256" s="65"/>
      <c r="L256" s="65"/>
      <c r="M256" s="65"/>
      <c r="N256" s="65"/>
      <c r="O256" s="66"/>
      <c r="P256" s="66"/>
      <c r="Q256" s="65"/>
      <c r="R256" s="65"/>
      <c r="S256" s="65"/>
      <c r="T256" s="65"/>
      <c r="U256" s="65"/>
      <c r="V256" s="66"/>
      <c r="W256" s="66"/>
      <c r="X256" s="65"/>
      <c r="Y256" s="65"/>
      <c r="Z256" s="65"/>
      <c r="AA256" s="65"/>
      <c r="AB256" s="65"/>
      <c r="AC256" s="66"/>
      <c r="AD256" s="66"/>
      <c r="AE256" s="65"/>
      <c r="AF256" s="65"/>
      <c r="AG256" s="65"/>
      <c r="AH256" s="65"/>
      <c r="AI256" s="65"/>
      <c r="AJ256" s="66"/>
      <c r="AK256" s="66"/>
      <c r="AL256" s="67">
        <f t="shared" si="144"/>
        <v>0</v>
      </c>
      <c r="AM256" s="67">
        <f t="shared" si="145"/>
        <v>0</v>
      </c>
      <c r="AN256" s="68">
        <v>0.01</v>
      </c>
      <c r="AO256" s="68">
        <v>0.01</v>
      </c>
      <c r="AP256" s="68">
        <f t="shared" si="146"/>
        <v>1</v>
      </c>
      <c r="AQ256" s="68">
        <f t="shared" si="147"/>
        <v>0</v>
      </c>
      <c r="AR256" s="68">
        <f t="shared" si="148"/>
        <v>0</v>
      </c>
      <c r="AS256" s="68">
        <f t="shared" si="149"/>
        <v>0</v>
      </c>
      <c r="AT256" s="64">
        <f t="shared" si="150"/>
        <v>1</v>
      </c>
      <c r="AU256" s="64">
        <f t="shared" si="151"/>
        <v>0.66666666666666663</v>
      </c>
      <c r="AV256" s="69">
        <v>0.85</v>
      </c>
      <c r="AW256" s="69">
        <v>0.85</v>
      </c>
      <c r="AX256" s="69">
        <v>1.3</v>
      </c>
      <c r="AY256" s="69">
        <f t="shared" si="152"/>
        <v>0</v>
      </c>
      <c r="AZ256" s="69">
        <f t="shared" si="153"/>
        <v>0</v>
      </c>
      <c r="BA256" s="69">
        <f t="shared" si="154"/>
        <v>0</v>
      </c>
      <c r="BB256" s="69">
        <f t="shared" si="155"/>
        <v>0</v>
      </c>
      <c r="BC256" s="69">
        <f t="shared" si="156"/>
        <v>0</v>
      </c>
      <c r="BD256" s="1">
        <f t="shared" si="114"/>
        <v>1</v>
      </c>
    </row>
    <row r="257" spans="1:57" hidden="1" x14ac:dyDescent="0.25">
      <c r="A257" s="60" t="s">
        <v>90</v>
      </c>
      <c r="B257" s="61" t="s">
        <v>71</v>
      </c>
      <c r="C257" s="62" t="s">
        <v>64</v>
      </c>
      <c r="D257" s="63" t="s">
        <v>65</v>
      </c>
      <c r="E257" s="60" t="s">
        <v>23</v>
      </c>
      <c r="F257" s="64">
        <v>45.607199999999999</v>
      </c>
      <c r="G257" s="65"/>
      <c r="H257" s="66"/>
      <c r="I257" s="66"/>
      <c r="J257" s="65"/>
      <c r="K257" s="65"/>
      <c r="L257" s="65"/>
      <c r="M257" s="65"/>
      <c r="N257" s="65"/>
      <c r="O257" s="66"/>
      <c r="P257" s="66"/>
      <c r="Q257" s="65"/>
      <c r="R257" s="65"/>
      <c r="S257" s="65"/>
      <c r="T257" s="65"/>
      <c r="U257" s="65"/>
      <c r="V257" s="66"/>
      <c r="W257" s="66"/>
      <c r="X257" s="65"/>
      <c r="Y257" s="65"/>
      <c r="Z257" s="65"/>
      <c r="AA257" s="65"/>
      <c r="AB257" s="65"/>
      <c r="AC257" s="66"/>
      <c r="AD257" s="66"/>
      <c r="AE257" s="65"/>
      <c r="AF257" s="65"/>
      <c r="AG257" s="65"/>
      <c r="AH257" s="65"/>
      <c r="AI257" s="65"/>
      <c r="AJ257" s="66"/>
      <c r="AK257" s="66"/>
      <c r="AL257" s="67">
        <f t="shared" si="144"/>
        <v>0</v>
      </c>
      <c r="AM257" s="67">
        <f t="shared" si="145"/>
        <v>0</v>
      </c>
      <c r="AN257" s="68">
        <v>0.01</v>
      </c>
      <c r="AO257" s="68">
        <v>0.01</v>
      </c>
      <c r="AP257" s="68">
        <f t="shared" si="146"/>
        <v>1</v>
      </c>
      <c r="AQ257" s="68">
        <f t="shared" si="147"/>
        <v>0</v>
      </c>
      <c r="AR257" s="68">
        <f t="shared" si="148"/>
        <v>0</v>
      </c>
      <c r="AS257" s="68">
        <f t="shared" si="149"/>
        <v>0</v>
      </c>
      <c r="AT257" s="64">
        <f t="shared" si="150"/>
        <v>1</v>
      </c>
      <c r="AU257" s="64">
        <f t="shared" si="151"/>
        <v>0.66666666666666663</v>
      </c>
      <c r="AV257" s="69">
        <v>0.85</v>
      </c>
      <c r="AW257" s="69">
        <v>0.85</v>
      </c>
      <c r="AX257" s="69">
        <v>1.3</v>
      </c>
      <c r="AY257" s="69">
        <f t="shared" si="152"/>
        <v>0</v>
      </c>
      <c r="AZ257" s="69">
        <f t="shared" si="153"/>
        <v>0</v>
      </c>
      <c r="BA257" s="69">
        <f t="shared" si="154"/>
        <v>0</v>
      </c>
      <c r="BB257" s="69">
        <f t="shared" si="155"/>
        <v>0</v>
      </c>
      <c r="BC257" s="69">
        <f t="shared" si="156"/>
        <v>0</v>
      </c>
      <c r="BD257" s="1">
        <f t="shared" si="114"/>
        <v>1</v>
      </c>
    </row>
    <row r="258" spans="1:57" hidden="1" x14ac:dyDescent="0.25">
      <c r="A258" s="60" t="s">
        <v>90</v>
      </c>
      <c r="B258" s="61" t="s">
        <v>72</v>
      </c>
      <c r="C258" s="62" t="s">
        <v>64</v>
      </c>
      <c r="D258" s="63" t="s">
        <v>65</v>
      </c>
      <c r="E258" s="60" t="s">
        <v>23</v>
      </c>
      <c r="F258" s="64">
        <v>45.607199999999999</v>
      </c>
      <c r="G258" s="65"/>
      <c r="H258" s="66"/>
      <c r="I258" s="66"/>
      <c r="J258" s="65"/>
      <c r="K258" s="65"/>
      <c r="L258" s="65"/>
      <c r="M258" s="65"/>
      <c r="N258" s="65"/>
      <c r="O258" s="66"/>
      <c r="P258" s="66"/>
      <c r="Q258" s="65"/>
      <c r="R258" s="65"/>
      <c r="S258" s="65"/>
      <c r="T258" s="65"/>
      <c r="U258" s="65"/>
      <c r="V258" s="66"/>
      <c r="W258" s="66"/>
      <c r="X258" s="65"/>
      <c r="Y258" s="65"/>
      <c r="Z258" s="65"/>
      <c r="AA258" s="65"/>
      <c r="AB258" s="65"/>
      <c r="AC258" s="66"/>
      <c r="AD258" s="66"/>
      <c r="AE258" s="65"/>
      <c r="AF258" s="65"/>
      <c r="AG258" s="65"/>
      <c r="AH258" s="65"/>
      <c r="AI258" s="65"/>
      <c r="AJ258" s="66"/>
      <c r="AK258" s="66"/>
      <c r="AL258" s="67">
        <f t="shared" si="144"/>
        <v>0</v>
      </c>
      <c r="AM258" s="67">
        <f t="shared" si="145"/>
        <v>0</v>
      </c>
      <c r="AN258" s="68">
        <v>0.01</v>
      </c>
      <c r="AO258" s="68">
        <v>0.01</v>
      </c>
      <c r="AP258" s="68">
        <f t="shared" si="146"/>
        <v>1</v>
      </c>
      <c r="AQ258" s="68">
        <f t="shared" si="147"/>
        <v>0</v>
      </c>
      <c r="AR258" s="68">
        <f t="shared" si="148"/>
        <v>0</v>
      </c>
      <c r="AS258" s="68">
        <f t="shared" si="149"/>
        <v>0</v>
      </c>
      <c r="AT258" s="64">
        <f t="shared" si="150"/>
        <v>1</v>
      </c>
      <c r="AU258" s="64">
        <f t="shared" si="151"/>
        <v>0.66666666666666663</v>
      </c>
      <c r="AV258" s="69">
        <v>0.85</v>
      </c>
      <c r="AW258" s="69">
        <v>0.85</v>
      </c>
      <c r="AX258" s="69">
        <v>1.3</v>
      </c>
      <c r="AY258" s="69">
        <f t="shared" si="152"/>
        <v>0</v>
      </c>
      <c r="AZ258" s="69">
        <f t="shared" si="153"/>
        <v>0</v>
      </c>
      <c r="BA258" s="69">
        <f t="shared" si="154"/>
        <v>0</v>
      </c>
      <c r="BB258" s="69">
        <f t="shared" si="155"/>
        <v>0</v>
      </c>
      <c r="BC258" s="69">
        <f t="shared" si="156"/>
        <v>0</v>
      </c>
      <c r="BD258" s="1">
        <f t="shared" ref="BD258:BD321" si="157">IF(_xlfn.XLOOKUP(A258,$F$2:$F$17,$E$2:$E$17,"")="+",1,0)</f>
        <v>1</v>
      </c>
    </row>
    <row r="259" spans="1:57" hidden="1" x14ac:dyDescent="0.25">
      <c r="A259" s="60" t="s">
        <v>90</v>
      </c>
      <c r="B259" s="61" t="s">
        <v>73</v>
      </c>
      <c r="C259" s="62" t="s">
        <v>64</v>
      </c>
      <c r="D259" s="63" t="s">
        <v>65</v>
      </c>
      <c r="E259" s="60" t="s">
        <v>23</v>
      </c>
      <c r="F259" s="64">
        <v>45.607199999999999</v>
      </c>
      <c r="G259" s="65"/>
      <c r="H259" s="66"/>
      <c r="I259" s="66"/>
      <c r="J259" s="65"/>
      <c r="K259" s="65"/>
      <c r="L259" s="65"/>
      <c r="M259" s="65"/>
      <c r="N259" s="65"/>
      <c r="O259" s="66"/>
      <c r="P259" s="66"/>
      <c r="Q259" s="65"/>
      <c r="R259" s="65"/>
      <c r="S259" s="65"/>
      <c r="T259" s="65"/>
      <c r="U259" s="65"/>
      <c r="V259" s="66"/>
      <c r="W259" s="66"/>
      <c r="X259" s="65"/>
      <c r="Y259" s="65"/>
      <c r="Z259" s="65"/>
      <c r="AA259" s="65"/>
      <c r="AB259" s="65"/>
      <c r="AC259" s="66"/>
      <c r="AD259" s="66"/>
      <c r="AE259" s="65"/>
      <c r="AF259" s="65"/>
      <c r="AG259" s="65"/>
      <c r="AH259" s="65"/>
      <c r="AI259" s="65"/>
      <c r="AJ259" s="66"/>
      <c r="AK259" s="66"/>
      <c r="AL259" s="67">
        <f t="shared" si="144"/>
        <v>0</v>
      </c>
      <c r="AM259" s="67">
        <f t="shared" si="145"/>
        <v>0</v>
      </c>
      <c r="AN259" s="68">
        <v>0.01</v>
      </c>
      <c r="AO259" s="68">
        <v>0.01</v>
      </c>
      <c r="AP259" s="68">
        <f t="shared" si="146"/>
        <v>1</v>
      </c>
      <c r="AQ259" s="68">
        <f t="shared" si="147"/>
        <v>0</v>
      </c>
      <c r="AR259" s="68">
        <f t="shared" si="148"/>
        <v>0</v>
      </c>
      <c r="AS259" s="68">
        <f t="shared" si="149"/>
        <v>0</v>
      </c>
      <c r="AT259" s="64">
        <f t="shared" si="150"/>
        <v>1</v>
      </c>
      <c r="AU259" s="64">
        <f t="shared" si="151"/>
        <v>0.66666666666666663</v>
      </c>
      <c r="AV259" s="69">
        <v>0.85</v>
      </c>
      <c r="AW259" s="69">
        <v>0.85</v>
      </c>
      <c r="AX259" s="69">
        <v>1.3</v>
      </c>
      <c r="AY259" s="69">
        <f t="shared" si="152"/>
        <v>0</v>
      </c>
      <c r="AZ259" s="69">
        <f t="shared" si="153"/>
        <v>0</v>
      </c>
      <c r="BA259" s="69">
        <f t="shared" si="154"/>
        <v>0</v>
      </c>
      <c r="BB259" s="69">
        <f t="shared" si="155"/>
        <v>0</v>
      </c>
      <c r="BC259" s="69">
        <f t="shared" si="156"/>
        <v>0</v>
      </c>
      <c r="BD259" s="1">
        <f t="shared" si="157"/>
        <v>1</v>
      </c>
    </row>
    <row r="260" spans="1:57" hidden="1" x14ac:dyDescent="0.25">
      <c r="A260" s="60" t="s">
        <v>90</v>
      </c>
      <c r="B260" s="61" t="s">
        <v>74</v>
      </c>
      <c r="C260" s="62" t="s">
        <v>64</v>
      </c>
      <c r="D260" s="63" t="s">
        <v>65</v>
      </c>
      <c r="E260" s="60" t="s">
        <v>23</v>
      </c>
      <c r="F260" s="64">
        <v>45.607199999999999</v>
      </c>
      <c r="G260" s="65"/>
      <c r="H260" s="66"/>
      <c r="I260" s="66"/>
      <c r="J260" s="65"/>
      <c r="K260" s="65"/>
      <c r="L260" s="65"/>
      <c r="M260" s="65"/>
      <c r="N260" s="65"/>
      <c r="O260" s="66"/>
      <c r="P260" s="66"/>
      <c r="Q260" s="65"/>
      <c r="R260" s="65"/>
      <c r="S260" s="65"/>
      <c r="T260" s="65"/>
      <c r="U260" s="65"/>
      <c r="V260" s="66"/>
      <c r="W260" s="66"/>
      <c r="X260" s="65"/>
      <c r="Y260" s="65"/>
      <c r="Z260" s="65"/>
      <c r="AA260" s="65"/>
      <c r="AB260" s="65"/>
      <c r="AC260" s="66"/>
      <c r="AD260" s="66"/>
      <c r="AE260" s="65"/>
      <c r="AF260" s="65"/>
      <c r="AG260" s="65"/>
      <c r="AH260" s="65"/>
      <c r="AI260" s="65"/>
      <c r="AJ260" s="66"/>
      <c r="AK260" s="66"/>
      <c r="AL260" s="67">
        <f t="shared" si="144"/>
        <v>0</v>
      </c>
      <c r="AM260" s="67">
        <f t="shared" si="145"/>
        <v>0</v>
      </c>
      <c r="AN260" s="68">
        <v>0.01</v>
      </c>
      <c r="AO260" s="68">
        <v>0.01</v>
      </c>
      <c r="AP260" s="68">
        <f t="shared" si="146"/>
        <v>1</v>
      </c>
      <c r="AQ260" s="68">
        <f t="shared" si="147"/>
        <v>0</v>
      </c>
      <c r="AR260" s="68">
        <f t="shared" si="148"/>
        <v>0</v>
      </c>
      <c r="AS260" s="68">
        <f t="shared" si="149"/>
        <v>0</v>
      </c>
      <c r="AT260" s="64">
        <f t="shared" si="150"/>
        <v>1</v>
      </c>
      <c r="AU260" s="64">
        <f t="shared" si="151"/>
        <v>0.66666666666666663</v>
      </c>
      <c r="AV260" s="69">
        <v>0.85</v>
      </c>
      <c r="AW260" s="69">
        <v>0.85</v>
      </c>
      <c r="AX260" s="69">
        <v>1.3</v>
      </c>
      <c r="AY260" s="69">
        <f t="shared" si="152"/>
        <v>0</v>
      </c>
      <c r="AZ260" s="69">
        <f t="shared" si="153"/>
        <v>0</v>
      </c>
      <c r="BA260" s="69">
        <f t="shared" si="154"/>
        <v>0</v>
      </c>
      <c r="BB260" s="69">
        <f t="shared" si="155"/>
        <v>0</v>
      </c>
      <c r="BC260" s="69">
        <f t="shared" si="156"/>
        <v>0</v>
      </c>
      <c r="BD260" s="1">
        <f t="shared" si="157"/>
        <v>1</v>
      </c>
    </row>
    <row r="261" spans="1:57" hidden="1" x14ac:dyDescent="0.25">
      <c r="A261" s="60" t="s">
        <v>90</v>
      </c>
      <c r="B261" s="61" t="s">
        <v>75</v>
      </c>
      <c r="C261" s="62" t="s">
        <v>64</v>
      </c>
      <c r="D261" s="63" t="s">
        <v>65</v>
      </c>
      <c r="E261" s="60" t="s">
        <v>20</v>
      </c>
      <c r="F261" s="64">
        <v>45.607199999999999</v>
      </c>
      <c r="G261" s="65"/>
      <c r="H261" s="66"/>
      <c r="I261" s="66"/>
      <c r="J261" s="65"/>
      <c r="K261" s="65"/>
      <c r="L261" s="65"/>
      <c r="M261" s="65"/>
      <c r="N261" s="65"/>
      <c r="O261" s="66"/>
      <c r="P261" s="66"/>
      <c r="Q261" s="65"/>
      <c r="R261" s="65"/>
      <c r="S261" s="65"/>
      <c r="T261" s="65"/>
      <c r="U261" s="65"/>
      <c r="V261" s="66"/>
      <c r="W261" s="66"/>
      <c r="X261" s="65"/>
      <c r="Y261" s="65"/>
      <c r="Z261" s="65"/>
      <c r="AA261" s="65"/>
      <c r="AB261" s="65"/>
      <c r="AC261" s="66"/>
      <c r="AD261" s="66"/>
      <c r="AE261" s="65"/>
      <c r="AF261" s="65"/>
      <c r="AG261" s="65"/>
      <c r="AH261" s="65"/>
      <c r="AI261" s="65"/>
      <c r="AJ261" s="66"/>
      <c r="AK261" s="66"/>
      <c r="AL261" s="67">
        <f t="shared" si="144"/>
        <v>0</v>
      </c>
      <c r="AM261" s="67">
        <f t="shared" si="145"/>
        <v>0</v>
      </c>
      <c r="AN261" s="68">
        <v>0.01</v>
      </c>
      <c r="AO261" s="68">
        <v>0.01</v>
      </c>
      <c r="AP261" s="68">
        <f t="shared" si="146"/>
        <v>1</v>
      </c>
      <c r="AQ261" s="68">
        <f t="shared" si="147"/>
        <v>0</v>
      </c>
      <c r="AR261" s="68">
        <f t="shared" si="148"/>
        <v>0</v>
      </c>
      <c r="AS261" s="68">
        <f t="shared" si="149"/>
        <v>0</v>
      </c>
      <c r="AT261" s="64">
        <f t="shared" si="150"/>
        <v>1</v>
      </c>
      <c r="AU261" s="64">
        <f t="shared" si="151"/>
        <v>0.66666666666666663</v>
      </c>
      <c r="AV261" s="69">
        <v>0.85</v>
      </c>
      <c r="AW261" s="69">
        <v>0.85</v>
      </c>
      <c r="AX261" s="69">
        <v>1.3</v>
      </c>
      <c r="AY261" s="69">
        <f t="shared" si="152"/>
        <v>0</v>
      </c>
      <c r="AZ261" s="69">
        <f t="shared" si="153"/>
        <v>0</v>
      </c>
      <c r="BA261" s="69">
        <f t="shared" si="154"/>
        <v>0</v>
      </c>
      <c r="BB261" s="69">
        <f t="shared" si="155"/>
        <v>0</v>
      </c>
      <c r="BC261" s="69">
        <f t="shared" si="156"/>
        <v>0</v>
      </c>
      <c r="BD261" s="1">
        <f t="shared" si="157"/>
        <v>1</v>
      </c>
    </row>
    <row r="262" spans="1:57" hidden="1" x14ac:dyDescent="0.25">
      <c r="A262" s="60" t="s">
        <v>90</v>
      </c>
      <c r="B262" s="61" t="s">
        <v>76</v>
      </c>
      <c r="C262" s="62" t="s">
        <v>64</v>
      </c>
      <c r="D262" s="63" t="s">
        <v>65</v>
      </c>
      <c r="E262" s="60" t="s">
        <v>20</v>
      </c>
      <c r="F262" s="64">
        <v>45.607199999999999</v>
      </c>
      <c r="G262" s="65"/>
      <c r="H262" s="66"/>
      <c r="I262" s="66"/>
      <c r="J262" s="65"/>
      <c r="K262" s="65"/>
      <c r="L262" s="65"/>
      <c r="M262" s="65"/>
      <c r="N262" s="65"/>
      <c r="O262" s="66"/>
      <c r="P262" s="66"/>
      <c r="Q262" s="65"/>
      <c r="R262" s="65"/>
      <c r="S262" s="65"/>
      <c r="T262" s="65"/>
      <c r="U262" s="65"/>
      <c r="V262" s="66"/>
      <c r="W262" s="66"/>
      <c r="X262" s="65"/>
      <c r="Y262" s="65"/>
      <c r="Z262" s="65"/>
      <c r="AA262" s="65"/>
      <c r="AB262" s="65"/>
      <c r="AC262" s="66"/>
      <c r="AD262" s="66"/>
      <c r="AE262" s="65"/>
      <c r="AF262" s="65"/>
      <c r="AG262" s="65"/>
      <c r="AH262" s="65"/>
      <c r="AI262" s="65"/>
      <c r="AJ262" s="66"/>
      <c r="AK262" s="66"/>
      <c r="AL262" s="67">
        <f t="shared" si="144"/>
        <v>0</v>
      </c>
      <c r="AM262" s="67">
        <f t="shared" si="145"/>
        <v>0</v>
      </c>
      <c r="AN262" s="68">
        <v>0.01</v>
      </c>
      <c r="AO262" s="68">
        <v>0.01</v>
      </c>
      <c r="AP262" s="68">
        <f t="shared" si="146"/>
        <v>1</v>
      </c>
      <c r="AQ262" s="68">
        <f t="shared" si="147"/>
        <v>0</v>
      </c>
      <c r="AR262" s="68">
        <f t="shared" si="148"/>
        <v>0</v>
      </c>
      <c r="AS262" s="68">
        <f t="shared" si="149"/>
        <v>0</v>
      </c>
      <c r="AT262" s="64">
        <f t="shared" si="150"/>
        <v>1</v>
      </c>
      <c r="AU262" s="64">
        <f t="shared" si="151"/>
        <v>0.66666666666666663</v>
      </c>
      <c r="AV262" s="69">
        <v>1.2</v>
      </c>
      <c r="AW262" s="69">
        <v>0.85</v>
      </c>
      <c r="AX262" s="69">
        <v>1.3</v>
      </c>
      <c r="AY262" s="69">
        <f t="shared" si="152"/>
        <v>0</v>
      </c>
      <c r="AZ262" s="69">
        <f t="shared" si="153"/>
        <v>0</v>
      </c>
      <c r="BA262" s="69">
        <f t="shared" si="154"/>
        <v>0</v>
      </c>
      <c r="BB262" s="69">
        <f t="shared" si="155"/>
        <v>0</v>
      </c>
      <c r="BC262" s="69">
        <f t="shared" si="156"/>
        <v>0</v>
      </c>
      <c r="BD262" s="1">
        <f t="shared" si="157"/>
        <v>1</v>
      </c>
    </row>
    <row r="263" spans="1:57" hidden="1" x14ac:dyDescent="0.25">
      <c r="A263" s="60" t="s">
        <v>90</v>
      </c>
      <c r="B263" s="61" t="s">
        <v>77</v>
      </c>
      <c r="C263" s="62" t="s">
        <v>64</v>
      </c>
      <c r="D263" s="63" t="s">
        <v>65</v>
      </c>
      <c r="E263" s="60" t="s">
        <v>20</v>
      </c>
      <c r="F263" s="64">
        <v>45.607199999999999</v>
      </c>
      <c r="G263" s="65"/>
      <c r="H263" s="66"/>
      <c r="I263" s="66"/>
      <c r="J263" s="65"/>
      <c r="K263" s="65"/>
      <c r="L263" s="65"/>
      <c r="M263" s="65"/>
      <c r="N263" s="65"/>
      <c r="O263" s="66"/>
      <c r="P263" s="66"/>
      <c r="Q263" s="65"/>
      <c r="R263" s="65"/>
      <c r="S263" s="65"/>
      <c r="T263" s="65"/>
      <c r="U263" s="65"/>
      <c r="V263" s="66"/>
      <c r="W263" s="66"/>
      <c r="X263" s="65"/>
      <c r="Y263" s="65"/>
      <c r="Z263" s="65"/>
      <c r="AA263" s="65"/>
      <c r="AB263" s="65"/>
      <c r="AC263" s="66"/>
      <c r="AD263" s="66"/>
      <c r="AE263" s="65"/>
      <c r="AF263" s="65"/>
      <c r="AG263" s="65"/>
      <c r="AH263" s="65"/>
      <c r="AI263" s="65"/>
      <c r="AJ263" s="66"/>
      <c r="AK263" s="66"/>
      <c r="AL263" s="67">
        <f t="shared" si="144"/>
        <v>0</v>
      </c>
      <c r="AM263" s="67">
        <f t="shared" si="145"/>
        <v>0</v>
      </c>
      <c r="AN263" s="68">
        <v>0.01</v>
      </c>
      <c r="AO263" s="68">
        <v>0.01</v>
      </c>
      <c r="AP263" s="68">
        <f t="shared" si="146"/>
        <v>1</v>
      </c>
      <c r="AQ263" s="68">
        <f t="shared" si="147"/>
        <v>0</v>
      </c>
      <c r="AR263" s="68">
        <f t="shared" si="148"/>
        <v>0</v>
      </c>
      <c r="AS263" s="68">
        <f t="shared" si="149"/>
        <v>0</v>
      </c>
      <c r="AT263" s="64">
        <f t="shared" si="150"/>
        <v>1</v>
      </c>
      <c r="AU263" s="64">
        <f t="shared" si="151"/>
        <v>0.66666666666666663</v>
      </c>
      <c r="AV263" s="69">
        <v>1.2</v>
      </c>
      <c r="AW263" s="69">
        <v>0.85</v>
      </c>
      <c r="AX263" s="69">
        <v>1.3</v>
      </c>
      <c r="AY263" s="69">
        <f t="shared" si="152"/>
        <v>0</v>
      </c>
      <c r="AZ263" s="69">
        <f t="shared" si="153"/>
        <v>0</v>
      </c>
      <c r="BA263" s="69">
        <f t="shared" si="154"/>
        <v>0</v>
      </c>
      <c r="BB263" s="69">
        <f t="shared" si="155"/>
        <v>0</v>
      </c>
      <c r="BC263" s="69">
        <f t="shared" si="156"/>
        <v>0</v>
      </c>
      <c r="BD263" s="1">
        <f t="shared" si="157"/>
        <v>1</v>
      </c>
    </row>
    <row r="264" spans="1:57" hidden="1" x14ac:dyDescent="0.25">
      <c r="A264" s="60" t="s">
        <v>90</v>
      </c>
      <c r="B264" s="61" t="s">
        <v>78</v>
      </c>
      <c r="C264" s="62" t="s">
        <v>64</v>
      </c>
      <c r="D264" s="63" t="s">
        <v>65</v>
      </c>
      <c r="E264" s="60" t="s">
        <v>20</v>
      </c>
      <c r="F264" s="64">
        <v>45.607199999999999</v>
      </c>
      <c r="G264" s="65"/>
      <c r="H264" s="66"/>
      <c r="I264" s="66"/>
      <c r="J264" s="65"/>
      <c r="K264" s="65"/>
      <c r="L264" s="65"/>
      <c r="M264" s="65"/>
      <c r="N264" s="65"/>
      <c r="O264" s="66"/>
      <c r="P264" s="66"/>
      <c r="Q264" s="65"/>
      <c r="R264" s="65"/>
      <c r="S264" s="65"/>
      <c r="T264" s="65"/>
      <c r="U264" s="65"/>
      <c r="V264" s="66"/>
      <c r="W264" s="66"/>
      <c r="X264" s="65"/>
      <c r="Y264" s="65"/>
      <c r="Z264" s="65"/>
      <c r="AA264" s="65"/>
      <c r="AB264" s="65"/>
      <c r="AC264" s="66"/>
      <c r="AD264" s="66"/>
      <c r="AE264" s="65"/>
      <c r="AF264" s="65"/>
      <c r="AG264" s="65"/>
      <c r="AH264" s="65"/>
      <c r="AI264" s="65"/>
      <c r="AJ264" s="66"/>
      <c r="AK264" s="66"/>
      <c r="AL264" s="67">
        <f t="shared" si="144"/>
        <v>0</v>
      </c>
      <c r="AM264" s="67">
        <f t="shared" si="145"/>
        <v>0</v>
      </c>
      <c r="AN264" s="68">
        <v>0.01</v>
      </c>
      <c r="AO264" s="68">
        <v>0.01</v>
      </c>
      <c r="AP264" s="68">
        <f t="shared" si="146"/>
        <v>1</v>
      </c>
      <c r="AQ264" s="68">
        <f t="shared" si="147"/>
        <v>0</v>
      </c>
      <c r="AR264" s="68">
        <f t="shared" si="148"/>
        <v>0</v>
      </c>
      <c r="AS264" s="68">
        <f t="shared" si="149"/>
        <v>0</v>
      </c>
      <c r="AT264" s="64">
        <f t="shared" si="150"/>
        <v>1</v>
      </c>
      <c r="AU264" s="64">
        <f t="shared" si="151"/>
        <v>0.66666666666666663</v>
      </c>
      <c r="AV264" s="69">
        <v>1.2</v>
      </c>
      <c r="AW264" s="69">
        <v>0.85</v>
      </c>
      <c r="AX264" s="69">
        <v>1.3</v>
      </c>
      <c r="AY264" s="69">
        <f t="shared" si="152"/>
        <v>0</v>
      </c>
      <c r="AZ264" s="69">
        <f t="shared" si="153"/>
        <v>0</v>
      </c>
      <c r="BA264" s="69">
        <f t="shared" si="154"/>
        <v>0</v>
      </c>
      <c r="BB264" s="69">
        <f t="shared" si="155"/>
        <v>0</v>
      </c>
      <c r="BC264" s="69">
        <f t="shared" si="156"/>
        <v>0</v>
      </c>
      <c r="BD264" s="1">
        <f t="shared" si="157"/>
        <v>1</v>
      </c>
    </row>
    <row r="265" spans="1:57" hidden="1" x14ac:dyDescent="0.25">
      <c r="A265" s="60" t="s">
        <v>90</v>
      </c>
      <c r="B265" s="61" t="s">
        <v>79</v>
      </c>
      <c r="C265" s="62" t="s">
        <v>64</v>
      </c>
      <c r="D265" s="63" t="s">
        <v>65</v>
      </c>
      <c r="E265" s="60" t="s">
        <v>20</v>
      </c>
      <c r="F265" s="64">
        <v>45.607199999999999</v>
      </c>
      <c r="G265" s="65"/>
      <c r="H265" s="66"/>
      <c r="I265" s="66"/>
      <c r="J265" s="65"/>
      <c r="K265" s="65"/>
      <c r="L265" s="65"/>
      <c r="M265" s="65"/>
      <c r="N265" s="65"/>
      <c r="O265" s="66"/>
      <c r="P265" s="66"/>
      <c r="Q265" s="65"/>
      <c r="R265" s="65"/>
      <c r="S265" s="65"/>
      <c r="T265" s="65"/>
      <c r="U265" s="65"/>
      <c r="V265" s="66"/>
      <c r="W265" s="66"/>
      <c r="X265" s="65"/>
      <c r="Y265" s="65"/>
      <c r="Z265" s="65"/>
      <c r="AA265" s="65"/>
      <c r="AB265" s="65"/>
      <c r="AC265" s="66"/>
      <c r="AD265" s="66"/>
      <c r="AE265" s="65"/>
      <c r="AF265" s="65"/>
      <c r="AG265" s="65"/>
      <c r="AH265" s="65"/>
      <c r="AI265" s="65"/>
      <c r="AJ265" s="66"/>
      <c r="AK265" s="66"/>
      <c r="AL265" s="67">
        <f t="shared" si="144"/>
        <v>0</v>
      </c>
      <c r="AM265" s="67">
        <f t="shared" si="145"/>
        <v>0</v>
      </c>
      <c r="AN265" s="68">
        <v>0.01</v>
      </c>
      <c r="AO265" s="68">
        <v>0.01</v>
      </c>
      <c r="AP265" s="68">
        <f t="shared" si="146"/>
        <v>1</v>
      </c>
      <c r="AQ265" s="68">
        <f t="shared" si="147"/>
        <v>0</v>
      </c>
      <c r="AR265" s="68">
        <f t="shared" si="148"/>
        <v>0</v>
      </c>
      <c r="AS265" s="68">
        <f t="shared" si="149"/>
        <v>0</v>
      </c>
      <c r="AT265" s="64">
        <f t="shared" si="150"/>
        <v>1</v>
      </c>
      <c r="AU265" s="64">
        <f t="shared" si="151"/>
        <v>0.66666666666666663</v>
      </c>
      <c r="AV265" s="69">
        <v>1.2</v>
      </c>
      <c r="AW265" s="69">
        <v>0.85</v>
      </c>
      <c r="AX265" s="69">
        <v>1.3</v>
      </c>
      <c r="AY265" s="69">
        <f t="shared" si="152"/>
        <v>0</v>
      </c>
      <c r="AZ265" s="69">
        <f t="shared" si="153"/>
        <v>0</v>
      </c>
      <c r="BA265" s="69">
        <f t="shared" si="154"/>
        <v>0</v>
      </c>
      <c r="BB265" s="69">
        <f t="shared" si="155"/>
        <v>0</v>
      </c>
      <c r="BC265" s="69">
        <f t="shared" si="156"/>
        <v>0</v>
      </c>
      <c r="BD265" s="1">
        <f t="shared" si="157"/>
        <v>1</v>
      </c>
    </row>
    <row r="266" spans="1:57" hidden="1" x14ac:dyDescent="0.25">
      <c r="A266" s="60" t="s">
        <v>90</v>
      </c>
      <c r="B266" s="61" t="s">
        <v>80</v>
      </c>
      <c r="C266" s="62" t="s">
        <v>64</v>
      </c>
      <c r="D266" s="63" t="s">
        <v>65</v>
      </c>
      <c r="E266" s="60" t="s">
        <v>20</v>
      </c>
      <c r="F266" s="64">
        <v>45.607199999999999</v>
      </c>
      <c r="G266" s="65"/>
      <c r="H266" s="66"/>
      <c r="I266" s="66"/>
      <c r="J266" s="65"/>
      <c r="K266" s="65"/>
      <c r="L266" s="65"/>
      <c r="M266" s="65"/>
      <c r="N266" s="65"/>
      <c r="O266" s="66"/>
      <c r="P266" s="66"/>
      <c r="Q266" s="65"/>
      <c r="R266" s="65"/>
      <c r="S266" s="65"/>
      <c r="T266" s="65"/>
      <c r="U266" s="65"/>
      <c r="V266" s="66"/>
      <c r="W266" s="66"/>
      <c r="X266" s="65"/>
      <c r="Y266" s="65"/>
      <c r="Z266" s="65"/>
      <c r="AA266" s="65"/>
      <c r="AB266" s="65"/>
      <c r="AC266" s="66"/>
      <c r="AD266" s="66"/>
      <c r="AE266" s="65"/>
      <c r="AF266" s="65"/>
      <c r="AG266" s="65"/>
      <c r="AH266" s="65"/>
      <c r="AI266" s="65"/>
      <c r="AJ266" s="66"/>
      <c r="AK266" s="66"/>
      <c r="AL266" s="67">
        <f t="shared" si="144"/>
        <v>0</v>
      </c>
      <c r="AM266" s="67">
        <f t="shared" si="145"/>
        <v>0</v>
      </c>
      <c r="AN266" s="68">
        <v>0.01</v>
      </c>
      <c r="AO266" s="68">
        <v>0.01</v>
      </c>
      <c r="AP266" s="68">
        <f t="shared" si="146"/>
        <v>1</v>
      </c>
      <c r="AQ266" s="68">
        <f t="shared" si="147"/>
        <v>0</v>
      </c>
      <c r="AR266" s="68">
        <f t="shared" si="148"/>
        <v>0</v>
      </c>
      <c r="AS266" s="68">
        <f t="shared" si="149"/>
        <v>0</v>
      </c>
      <c r="AT266" s="64">
        <f t="shared" si="150"/>
        <v>1</v>
      </c>
      <c r="AU266" s="64">
        <f t="shared" si="151"/>
        <v>0.66666666666666663</v>
      </c>
      <c r="AV266" s="69">
        <v>1.2</v>
      </c>
      <c r="AW266" s="69">
        <v>0.85</v>
      </c>
      <c r="AX266" s="69">
        <v>1.3</v>
      </c>
      <c r="AY266" s="69">
        <f t="shared" si="152"/>
        <v>0</v>
      </c>
      <c r="AZ266" s="69">
        <f t="shared" si="153"/>
        <v>0</v>
      </c>
      <c r="BA266" s="69">
        <f t="shared" si="154"/>
        <v>0</v>
      </c>
      <c r="BB266" s="69">
        <f t="shared" si="155"/>
        <v>0</v>
      </c>
      <c r="BC266" s="69">
        <f t="shared" si="156"/>
        <v>0</v>
      </c>
      <c r="BD266" s="1">
        <f t="shared" si="157"/>
        <v>1</v>
      </c>
    </row>
    <row r="267" spans="1:57" hidden="1" x14ac:dyDescent="0.25">
      <c r="A267" s="60" t="s">
        <v>90</v>
      </c>
      <c r="B267" s="61" t="s">
        <v>81</v>
      </c>
      <c r="C267" s="62" t="s">
        <v>64</v>
      </c>
      <c r="D267" s="63" t="s">
        <v>65</v>
      </c>
      <c r="E267" s="60" t="s">
        <v>23</v>
      </c>
      <c r="F267" s="64">
        <v>45.607199999999999</v>
      </c>
      <c r="G267" s="65"/>
      <c r="H267" s="66"/>
      <c r="I267" s="66"/>
      <c r="J267" s="65"/>
      <c r="K267" s="65"/>
      <c r="L267" s="65"/>
      <c r="M267" s="65"/>
      <c r="N267" s="65"/>
      <c r="O267" s="66"/>
      <c r="P267" s="66"/>
      <c r="Q267" s="65"/>
      <c r="R267" s="65"/>
      <c r="S267" s="65"/>
      <c r="T267" s="65"/>
      <c r="U267" s="65"/>
      <c r="V267" s="66"/>
      <c r="W267" s="66"/>
      <c r="X267" s="65"/>
      <c r="Y267" s="65"/>
      <c r="Z267" s="65"/>
      <c r="AA267" s="65"/>
      <c r="AB267" s="65"/>
      <c r="AC267" s="66"/>
      <c r="AD267" s="66"/>
      <c r="AE267" s="65"/>
      <c r="AF267" s="65"/>
      <c r="AG267" s="65"/>
      <c r="AH267" s="65"/>
      <c r="AI267" s="65"/>
      <c r="AJ267" s="66"/>
      <c r="AK267" s="66"/>
      <c r="AL267" s="67">
        <f t="shared" si="144"/>
        <v>0</v>
      </c>
      <c r="AM267" s="67">
        <f t="shared" si="145"/>
        <v>0</v>
      </c>
      <c r="AN267" s="68">
        <v>0.01</v>
      </c>
      <c r="AO267" s="68">
        <v>0.01</v>
      </c>
      <c r="AP267" s="68">
        <f t="shared" si="146"/>
        <v>1</v>
      </c>
      <c r="AQ267" s="68">
        <f t="shared" si="147"/>
        <v>0</v>
      </c>
      <c r="AR267" s="68">
        <f t="shared" si="148"/>
        <v>0</v>
      </c>
      <c r="AS267" s="68">
        <f t="shared" si="149"/>
        <v>0</v>
      </c>
      <c r="AT267" s="64">
        <f t="shared" si="150"/>
        <v>1</v>
      </c>
      <c r="AU267" s="64">
        <f t="shared" si="151"/>
        <v>0.66666666666666663</v>
      </c>
      <c r="AV267" s="69">
        <v>1.2</v>
      </c>
      <c r="AW267" s="69">
        <v>0.85</v>
      </c>
      <c r="AX267" s="69">
        <v>1.3</v>
      </c>
      <c r="AY267" s="69">
        <f t="shared" si="152"/>
        <v>0</v>
      </c>
      <c r="AZ267" s="69">
        <f t="shared" si="153"/>
        <v>0</v>
      </c>
      <c r="BA267" s="69">
        <f t="shared" si="154"/>
        <v>0</v>
      </c>
      <c r="BB267" s="69">
        <f t="shared" si="155"/>
        <v>0</v>
      </c>
      <c r="BC267" s="69">
        <f t="shared" si="156"/>
        <v>0</v>
      </c>
      <c r="BD267" s="1">
        <f t="shared" si="157"/>
        <v>1</v>
      </c>
    </row>
    <row r="268" spans="1:57" hidden="1" x14ac:dyDescent="0.25">
      <c r="A268" s="60" t="s">
        <v>90</v>
      </c>
      <c r="B268" s="61" t="s">
        <v>82</v>
      </c>
      <c r="C268" s="62" t="s">
        <v>64</v>
      </c>
      <c r="D268" s="63" t="s">
        <v>65</v>
      </c>
      <c r="E268" s="60" t="s">
        <v>23</v>
      </c>
      <c r="F268" s="64">
        <v>45.607199999999999</v>
      </c>
      <c r="G268" s="65"/>
      <c r="H268" s="66"/>
      <c r="I268" s="66"/>
      <c r="J268" s="65"/>
      <c r="K268" s="65"/>
      <c r="L268" s="65"/>
      <c r="M268" s="65"/>
      <c r="N268" s="65"/>
      <c r="O268" s="66"/>
      <c r="P268" s="66"/>
      <c r="Q268" s="65"/>
      <c r="R268" s="65"/>
      <c r="S268" s="65"/>
      <c r="T268" s="65"/>
      <c r="U268" s="65"/>
      <c r="V268" s="66"/>
      <c r="W268" s="66"/>
      <c r="X268" s="65"/>
      <c r="Y268" s="65"/>
      <c r="Z268" s="65"/>
      <c r="AA268" s="65"/>
      <c r="AB268" s="65"/>
      <c r="AC268" s="66"/>
      <c r="AD268" s="66"/>
      <c r="AE268" s="65"/>
      <c r="AF268" s="65"/>
      <c r="AG268" s="65"/>
      <c r="AH268" s="65"/>
      <c r="AI268" s="65"/>
      <c r="AJ268" s="66"/>
      <c r="AK268" s="66"/>
      <c r="AL268" s="67">
        <f t="shared" si="144"/>
        <v>0</v>
      </c>
      <c r="AM268" s="67">
        <f t="shared" si="145"/>
        <v>0</v>
      </c>
      <c r="AN268" s="68">
        <v>0.01</v>
      </c>
      <c r="AO268" s="68">
        <v>0.01</v>
      </c>
      <c r="AP268" s="68">
        <f t="shared" si="146"/>
        <v>1</v>
      </c>
      <c r="AQ268" s="68">
        <f t="shared" si="147"/>
        <v>0</v>
      </c>
      <c r="AR268" s="68">
        <f t="shared" si="148"/>
        <v>0</v>
      </c>
      <c r="AS268" s="68">
        <f t="shared" si="149"/>
        <v>0</v>
      </c>
      <c r="AT268" s="64">
        <f t="shared" si="150"/>
        <v>1</v>
      </c>
      <c r="AU268" s="64">
        <f t="shared" si="151"/>
        <v>0.66666666666666663</v>
      </c>
      <c r="AV268" s="69">
        <v>0.85</v>
      </c>
      <c r="AW268" s="69">
        <v>0.85</v>
      </c>
      <c r="AX268" s="69">
        <v>1.3</v>
      </c>
      <c r="AY268" s="69">
        <f t="shared" si="152"/>
        <v>0</v>
      </c>
      <c r="AZ268" s="69">
        <f t="shared" si="153"/>
        <v>0</v>
      </c>
      <c r="BA268" s="69">
        <f t="shared" si="154"/>
        <v>0</v>
      </c>
      <c r="BB268" s="69">
        <f t="shared" si="155"/>
        <v>0</v>
      </c>
      <c r="BC268" s="69">
        <f t="shared" si="156"/>
        <v>0</v>
      </c>
      <c r="BD268" s="1">
        <f t="shared" si="157"/>
        <v>1</v>
      </c>
    </row>
    <row r="269" spans="1:57" hidden="1" x14ac:dyDescent="0.25">
      <c r="B269" s="70"/>
      <c r="C269" s="71"/>
      <c r="D269" s="71"/>
      <c r="E269" s="71"/>
      <c r="F269" s="71"/>
      <c r="G269" s="72">
        <f t="shared" ref="G269:AK269" si="158">COUNTA(G251:G268)</f>
        <v>0</v>
      </c>
      <c r="H269" s="72">
        <f t="shared" si="158"/>
        <v>0</v>
      </c>
      <c r="I269" s="72">
        <f t="shared" si="158"/>
        <v>0</v>
      </c>
      <c r="J269" s="72">
        <f t="shared" si="158"/>
        <v>0</v>
      </c>
      <c r="K269" s="72">
        <f t="shared" si="158"/>
        <v>0</v>
      </c>
      <c r="L269" s="72">
        <f t="shared" si="158"/>
        <v>0</v>
      </c>
      <c r="M269" s="72">
        <f t="shared" si="158"/>
        <v>0</v>
      </c>
      <c r="N269" s="72">
        <f t="shared" si="158"/>
        <v>0</v>
      </c>
      <c r="O269" s="72">
        <f t="shared" si="158"/>
        <v>0</v>
      </c>
      <c r="P269" s="72">
        <f t="shared" si="158"/>
        <v>0</v>
      </c>
      <c r="Q269" s="72">
        <f t="shared" si="158"/>
        <v>0</v>
      </c>
      <c r="R269" s="72">
        <f t="shared" si="158"/>
        <v>0</v>
      </c>
      <c r="S269" s="72">
        <f t="shared" si="158"/>
        <v>0</v>
      </c>
      <c r="T269" s="72">
        <f t="shared" si="158"/>
        <v>0</v>
      </c>
      <c r="U269" s="72">
        <f t="shared" si="158"/>
        <v>0</v>
      </c>
      <c r="V269" s="72">
        <f t="shared" si="158"/>
        <v>0</v>
      </c>
      <c r="W269" s="72">
        <f t="shared" si="158"/>
        <v>0</v>
      </c>
      <c r="X269" s="72">
        <f t="shared" si="158"/>
        <v>0</v>
      </c>
      <c r="Y269" s="72">
        <f t="shared" si="158"/>
        <v>0</v>
      </c>
      <c r="Z269" s="72">
        <f t="shared" si="158"/>
        <v>0</v>
      </c>
      <c r="AA269" s="72">
        <f t="shared" si="158"/>
        <v>0</v>
      </c>
      <c r="AB269" s="72">
        <f t="shared" si="158"/>
        <v>0</v>
      </c>
      <c r="AC269" s="72">
        <f t="shared" si="158"/>
        <v>0</v>
      </c>
      <c r="AD269" s="72">
        <f t="shared" si="158"/>
        <v>0</v>
      </c>
      <c r="AE269" s="72">
        <f t="shared" si="158"/>
        <v>0</v>
      </c>
      <c r="AF269" s="72">
        <f t="shared" si="158"/>
        <v>0</v>
      </c>
      <c r="AG269" s="72">
        <f t="shared" si="158"/>
        <v>0</v>
      </c>
      <c r="AH269" s="72">
        <f t="shared" si="158"/>
        <v>0</v>
      </c>
      <c r="AI269" s="72">
        <f t="shared" si="158"/>
        <v>0</v>
      </c>
      <c r="AJ269" s="72">
        <f t="shared" si="158"/>
        <v>0</v>
      </c>
      <c r="AK269" s="72">
        <f t="shared" si="158"/>
        <v>0</v>
      </c>
      <c r="AL269" s="67">
        <f>SUM(AL251:AL268)</f>
        <v>0</v>
      </c>
      <c r="AM269" s="67">
        <f>SUM(AM251:AM268)</f>
        <v>0</v>
      </c>
      <c r="AN269" s="73"/>
      <c r="AO269" s="73"/>
      <c r="AP269" s="73"/>
      <c r="AQ269" s="74">
        <f>SUM(AQ251:AQ268)</f>
        <v>0</v>
      </c>
      <c r="AR269" s="74">
        <f>SUM(AR251:AR268)</f>
        <v>0</v>
      </c>
      <c r="AS269" s="74">
        <f>SUM(AS251:AS268)</f>
        <v>0</v>
      </c>
      <c r="AT269" s="73"/>
      <c r="AU269" s="73"/>
      <c r="AV269" s="69"/>
      <c r="AW269" s="69"/>
      <c r="AX269" s="69"/>
      <c r="AY269" s="75">
        <f>SUM(AY251:AY268)</f>
        <v>0</v>
      </c>
      <c r="AZ269" s="75">
        <f>SUM(AZ251:AZ268)</f>
        <v>0</v>
      </c>
      <c r="BA269" s="75">
        <f>SUM(BA251:BA268)</f>
        <v>0</v>
      </c>
      <c r="BB269" s="75">
        <f>SUM(BB251:BB268)</f>
        <v>0</v>
      </c>
      <c r="BC269" s="75">
        <f>SUM(BC251:BC268)</f>
        <v>0</v>
      </c>
      <c r="BD269" s="1">
        <f t="shared" si="157"/>
        <v>0</v>
      </c>
    </row>
    <row r="270" spans="1:57" s="33" customFormat="1" hidden="1" x14ac:dyDescent="0.25">
      <c r="AH270" s="80"/>
      <c r="AI270" s="80"/>
      <c r="AJ270" s="80"/>
      <c r="AK270" s="80"/>
      <c r="AL270" s="80"/>
      <c r="AM270" s="80"/>
      <c r="AN270" s="20">
        <f>SUMIF(E251:E268,"NPT",AL251:AL268)</f>
        <v>0</v>
      </c>
      <c r="AO270" s="20">
        <f>SUMIF(E251:E268,"PT",AL251:AL268)</f>
        <v>0</v>
      </c>
      <c r="AP270" s="20"/>
      <c r="AQ270" s="20"/>
      <c r="AR270" s="20"/>
      <c r="AS270" s="20">
        <f>SUMIF(E251:E268,"NPT",AS251:AS268)</f>
        <v>0</v>
      </c>
      <c r="AT270" s="20">
        <f>SUMIF(E251:E268,"PT",AS251:AS268)</f>
        <v>0</v>
      </c>
      <c r="AU270" s="20"/>
      <c r="AV270" s="20"/>
      <c r="AW270" s="20"/>
      <c r="AX270" s="20"/>
      <c r="AZ270" s="76">
        <f>SUMIF(E251:E268,"NPT",AY251:AY268)</f>
        <v>0</v>
      </c>
      <c r="BA270" s="76">
        <f>SUMIF(E251:E268,"PT",AY251:AY268)</f>
        <v>0</v>
      </c>
      <c r="BD270" s="1">
        <f t="shared" si="157"/>
        <v>0</v>
      </c>
      <c r="BE270" s="1"/>
    </row>
    <row r="271" spans="1:57" s="33" customFormat="1" hidden="1" x14ac:dyDescent="0.25">
      <c r="AH271" s="80"/>
      <c r="AI271" s="80"/>
      <c r="AJ271" s="80"/>
      <c r="AK271" s="80"/>
      <c r="AL271" s="80"/>
      <c r="AM271" s="80"/>
      <c r="AN271" s="20">
        <f>SUMIF(E251:E268,"NPT",AM251:AM268)</f>
        <v>0</v>
      </c>
      <c r="AO271" s="20">
        <f>SUMIF(E251:E268,"PT",AM251:AM268)</f>
        <v>0</v>
      </c>
      <c r="BD271" s="1">
        <f t="shared" si="157"/>
        <v>0</v>
      </c>
      <c r="BE271" s="1"/>
    </row>
    <row r="272" spans="1:57" hidden="1" x14ac:dyDescent="0.25">
      <c r="A272" s="42" t="s">
        <v>30</v>
      </c>
      <c r="B272" s="43" t="s">
        <v>91</v>
      </c>
      <c r="C272" s="44" t="s">
        <v>32</v>
      </c>
      <c r="D272" s="44" t="s">
        <v>33</v>
      </c>
      <c r="E272" s="44" t="s">
        <v>34</v>
      </c>
      <c r="F272" s="45" t="s">
        <v>35</v>
      </c>
      <c r="G272" s="46">
        <v>45870</v>
      </c>
      <c r="H272" s="46">
        <v>45871</v>
      </c>
      <c r="I272" s="46">
        <v>45872</v>
      </c>
      <c r="J272" s="46">
        <v>45873</v>
      </c>
      <c r="K272" s="46">
        <v>45874</v>
      </c>
      <c r="L272" s="46">
        <v>45875</v>
      </c>
      <c r="M272" s="46">
        <v>45876</v>
      </c>
      <c r="N272" s="46">
        <v>45877</v>
      </c>
      <c r="O272" s="46">
        <v>45878</v>
      </c>
      <c r="P272" s="46">
        <v>45879</v>
      </c>
      <c r="Q272" s="46">
        <v>45880</v>
      </c>
      <c r="R272" s="46">
        <v>45881</v>
      </c>
      <c r="S272" s="46">
        <v>45882</v>
      </c>
      <c r="T272" s="46">
        <v>45883</v>
      </c>
      <c r="U272" s="46">
        <v>45884</v>
      </c>
      <c r="V272" s="46">
        <v>45885</v>
      </c>
      <c r="W272" s="46">
        <v>45886</v>
      </c>
      <c r="X272" s="46">
        <v>45887</v>
      </c>
      <c r="Y272" s="46">
        <v>45888</v>
      </c>
      <c r="Z272" s="46">
        <v>45889</v>
      </c>
      <c r="AA272" s="46">
        <v>45890</v>
      </c>
      <c r="AB272" s="46">
        <v>45891</v>
      </c>
      <c r="AC272" s="46">
        <v>45892</v>
      </c>
      <c r="AD272" s="46">
        <v>45893</v>
      </c>
      <c r="AE272" s="46">
        <v>45894</v>
      </c>
      <c r="AF272" s="46">
        <v>45895</v>
      </c>
      <c r="AG272" s="46">
        <v>45896</v>
      </c>
      <c r="AH272" s="46">
        <v>45897</v>
      </c>
      <c r="AI272" s="46">
        <v>45898</v>
      </c>
      <c r="AJ272" s="46">
        <v>45899</v>
      </c>
      <c r="AK272" s="46">
        <v>45900</v>
      </c>
      <c r="AL272" s="48" t="s">
        <v>36</v>
      </c>
      <c r="AM272" s="48" t="s">
        <v>37</v>
      </c>
      <c r="AN272" s="49" t="s">
        <v>38</v>
      </c>
      <c r="AO272" s="49" t="s">
        <v>38</v>
      </c>
      <c r="AP272" s="50" t="s">
        <v>39</v>
      </c>
      <c r="AQ272" s="50" t="s">
        <v>40</v>
      </c>
      <c r="AR272" s="50" t="s">
        <v>40</v>
      </c>
      <c r="AS272" s="50" t="s">
        <v>41</v>
      </c>
      <c r="AT272" s="51" t="s">
        <v>42</v>
      </c>
      <c r="AU272" s="51" t="s">
        <v>43</v>
      </c>
      <c r="AV272" s="52" t="s">
        <v>44</v>
      </c>
      <c r="AW272" s="52" t="s">
        <v>45</v>
      </c>
      <c r="AX272" s="52" t="s">
        <v>46</v>
      </c>
      <c r="AY272" s="51" t="s">
        <v>47</v>
      </c>
      <c r="AZ272" s="51" t="s">
        <v>48</v>
      </c>
      <c r="BA272" s="51" t="s">
        <v>49</v>
      </c>
      <c r="BB272" s="51" t="s">
        <v>50</v>
      </c>
      <c r="BC272" s="51" t="s">
        <v>51</v>
      </c>
      <c r="BD272" s="1">
        <f t="shared" si="157"/>
        <v>0</v>
      </c>
    </row>
    <row r="273" spans="1:56" ht="15.75" hidden="1" customHeight="1" x14ac:dyDescent="0.25">
      <c r="A273" s="53"/>
      <c r="B273" s="54"/>
      <c r="C273" s="55"/>
      <c r="D273" s="55"/>
      <c r="E273" s="55"/>
      <c r="F273" s="55"/>
      <c r="G273" s="56" t="s">
        <v>52</v>
      </c>
      <c r="H273" s="56" t="s">
        <v>53</v>
      </c>
      <c r="I273" s="56" t="s">
        <v>54</v>
      </c>
      <c r="J273" s="56" t="s">
        <v>55</v>
      </c>
      <c r="K273" s="56" t="s">
        <v>56</v>
      </c>
      <c r="L273" s="56" t="s">
        <v>57</v>
      </c>
      <c r="M273" s="56" t="s">
        <v>58</v>
      </c>
      <c r="N273" s="56" t="s">
        <v>52</v>
      </c>
      <c r="O273" s="56" t="s">
        <v>53</v>
      </c>
      <c r="P273" s="56" t="s">
        <v>54</v>
      </c>
      <c r="Q273" s="56" t="s">
        <v>55</v>
      </c>
      <c r="R273" s="56" t="s">
        <v>56</v>
      </c>
      <c r="S273" s="56" t="s">
        <v>57</v>
      </c>
      <c r="T273" s="56" t="s">
        <v>58</v>
      </c>
      <c r="U273" s="56" t="s">
        <v>52</v>
      </c>
      <c r="V273" s="56" t="s">
        <v>53</v>
      </c>
      <c r="W273" s="56" t="s">
        <v>54</v>
      </c>
      <c r="X273" s="56" t="s">
        <v>55</v>
      </c>
      <c r="Y273" s="56" t="s">
        <v>56</v>
      </c>
      <c r="Z273" s="56" t="s">
        <v>57</v>
      </c>
      <c r="AA273" s="56" t="s">
        <v>58</v>
      </c>
      <c r="AB273" s="56" t="s">
        <v>52</v>
      </c>
      <c r="AC273" s="56" t="s">
        <v>53</v>
      </c>
      <c r="AD273" s="56" t="s">
        <v>54</v>
      </c>
      <c r="AE273" s="56" t="s">
        <v>55</v>
      </c>
      <c r="AF273" s="56" t="s">
        <v>56</v>
      </c>
      <c r="AG273" s="56" t="s">
        <v>57</v>
      </c>
      <c r="AH273" s="56" t="s">
        <v>58</v>
      </c>
      <c r="AI273" s="56" t="s">
        <v>52</v>
      </c>
      <c r="AJ273" s="56" t="s">
        <v>53</v>
      </c>
      <c r="AK273" s="56" t="s">
        <v>54</v>
      </c>
      <c r="AL273" s="58"/>
      <c r="AM273" s="58"/>
      <c r="AN273" s="59" t="s">
        <v>59</v>
      </c>
      <c r="AO273" s="59" t="str">
        <f>$C$4</f>
        <v>F 30-50</v>
      </c>
      <c r="AP273" s="59" t="s">
        <v>60</v>
      </c>
      <c r="AQ273" s="59" t="s">
        <v>61</v>
      </c>
      <c r="AR273" s="59" t="s">
        <v>62</v>
      </c>
      <c r="AS273" s="59" t="str">
        <f>$C$4</f>
        <v>F 30-50</v>
      </c>
      <c r="AT273" s="55"/>
      <c r="AU273" s="55"/>
      <c r="AV273" s="55"/>
      <c r="AW273" s="55"/>
      <c r="AX273" s="55"/>
      <c r="AY273" s="55"/>
      <c r="AZ273" s="55"/>
      <c r="BA273" s="55"/>
      <c r="BB273" s="55"/>
      <c r="BC273" s="55"/>
      <c r="BD273" s="1">
        <f t="shared" si="157"/>
        <v>0</v>
      </c>
    </row>
    <row r="274" spans="1:56" hidden="1" x14ac:dyDescent="0.25">
      <c r="A274" s="60" t="s">
        <v>91</v>
      </c>
      <c r="B274" s="61" t="s">
        <v>63</v>
      </c>
      <c r="C274" s="62" t="s">
        <v>64</v>
      </c>
      <c r="D274" s="63" t="s">
        <v>65</v>
      </c>
      <c r="E274" s="60" t="s">
        <v>23</v>
      </c>
      <c r="F274" s="64">
        <v>45.607199999999999</v>
      </c>
      <c r="G274" s="65"/>
      <c r="H274" s="66"/>
      <c r="I274" s="66"/>
      <c r="J274" s="65"/>
      <c r="K274" s="65"/>
      <c r="L274" s="65"/>
      <c r="M274" s="65"/>
      <c r="N274" s="65"/>
      <c r="O274" s="66"/>
      <c r="P274" s="66"/>
      <c r="Q274" s="65"/>
      <c r="R274" s="65"/>
      <c r="S274" s="65"/>
      <c r="T274" s="65"/>
      <c r="U274" s="65"/>
      <c r="V274" s="66"/>
      <c r="W274" s="66"/>
      <c r="X274" s="65"/>
      <c r="Y274" s="65"/>
      <c r="Z274" s="65"/>
      <c r="AA274" s="65"/>
      <c r="AB274" s="65"/>
      <c r="AC274" s="66"/>
      <c r="AD274" s="66"/>
      <c r="AE274" s="65"/>
      <c r="AF274" s="65"/>
      <c r="AG274" s="65"/>
      <c r="AH274" s="65"/>
      <c r="AI274" s="65"/>
      <c r="AJ274" s="66"/>
      <c r="AK274" s="66"/>
      <c r="AL274" s="67">
        <f t="shared" ref="AL274:AL291" si="159">COUNTIF(G274:AK274,"A")</f>
        <v>0</v>
      </c>
      <c r="AM274" s="67">
        <f t="shared" ref="AM274:AM291" si="160">COUNTIF(G274:AK274,"B")</f>
        <v>0</v>
      </c>
      <c r="AN274" s="68">
        <v>0.01</v>
      </c>
      <c r="AO274" s="68">
        <v>0.01</v>
      </c>
      <c r="AP274" s="68">
        <f t="shared" ref="AP274:AP291" si="161">AO274/AN274</f>
        <v>1</v>
      </c>
      <c r="AQ274" s="68">
        <f t="shared" ref="AQ274:AQ291" si="162">+AN274*AL274</f>
        <v>0</v>
      </c>
      <c r="AR274" s="68">
        <f t="shared" ref="AR274:AR291" si="163">AN274*AM274</f>
        <v>0</v>
      </c>
      <c r="AS274" s="68">
        <f t="shared" ref="AS274:AS291" si="164">+AO274*(AL274+AM274)</f>
        <v>0</v>
      </c>
      <c r="AT274" s="64">
        <f t="shared" ref="AT274:AT291" si="165">30/30</f>
        <v>1</v>
      </c>
      <c r="AU274" s="64">
        <f t="shared" ref="AU274:AU291" si="166">20/30</f>
        <v>0.66666666666666663</v>
      </c>
      <c r="AV274" s="69">
        <v>0.85</v>
      </c>
      <c r="AW274" s="69">
        <v>0.85</v>
      </c>
      <c r="AX274" s="69">
        <v>1.1000000000000001</v>
      </c>
      <c r="AY274" s="69">
        <f t="shared" ref="AY274:AY291" si="167">(F274*AL274*AN274*AT274*AV274*AW274*AX274)+(F274*AM274*AN274*AU274*AV274*AW274*AX274)</f>
        <v>0</v>
      </c>
      <c r="AZ274" s="69">
        <f t="shared" ref="AZ274:AZ291" si="168">+AY274*1%</f>
        <v>0</v>
      </c>
      <c r="BA274" s="69">
        <f t="shared" ref="BA274:BA291" si="169">+(AY274+AZ274)*20%</f>
        <v>0</v>
      </c>
      <c r="BB274" s="69">
        <f t="shared" ref="BB274:BB291" si="170">+AY274+AZ274+BA274</f>
        <v>0</v>
      </c>
      <c r="BC274" s="69">
        <f t="shared" ref="BC274:BC291" si="171">+BB274*$BB$8</f>
        <v>0</v>
      </c>
      <c r="BD274" s="1">
        <f t="shared" si="157"/>
        <v>1</v>
      </c>
    </row>
    <row r="275" spans="1:56" hidden="1" x14ac:dyDescent="0.25">
      <c r="A275" s="60" t="s">
        <v>91</v>
      </c>
      <c r="B275" s="61" t="s">
        <v>66</v>
      </c>
      <c r="C275" s="62" t="s">
        <v>64</v>
      </c>
      <c r="D275" s="63" t="s">
        <v>65</v>
      </c>
      <c r="E275" s="60" t="s">
        <v>23</v>
      </c>
      <c r="F275" s="64">
        <v>45.607199999999999</v>
      </c>
      <c r="G275" s="65"/>
      <c r="H275" s="66"/>
      <c r="I275" s="66"/>
      <c r="J275" s="65"/>
      <c r="K275" s="65"/>
      <c r="L275" s="65"/>
      <c r="M275" s="65"/>
      <c r="N275" s="65"/>
      <c r="O275" s="66"/>
      <c r="P275" s="66"/>
      <c r="Q275" s="65"/>
      <c r="R275" s="65"/>
      <c r="S275" s="65"/>
      <c r="T275" s="65"/>
      <c r="U275" s="65"/>
      <c r="V275" s="66"/>
      <c r="W275" s="66"/>
      <c r="X275" s="65"/>
      <c r="Y275" s="65"/>
      <c r="Z275" s="65"/>
      <c r="AA275" s="65"/>
      <c r="AB275" s="65"/>
      <c r="AC275" s="66"/>
      <c r="AD275" s="66"/>
      <c r="AE275" s="65"/>
      <c r="AF275" s="65"/>
      <c r="AG275" s="65"/>
      <c r="AH275" s="65"/>
      <c r="AI275" s="65"/>
      <c r="AJ275" s="66"/>
      <c r="AK275" s="66"/>
      <c r="AL275" s="67">
        <f t="shared" si="159"/>
        <v>0</v>
      </c>
      <c r="AM275" s="67">
        <f t="shared" si="160"/>
        <v>0</v>
      </c>
      <c r="AN275" s="68">
        <v>0.01</v>
      </c>
      <c r="AO275" s="68">
        <v>0.01</v>
      </c>
      <c r="AP275" s="68">
        <f t="shared" si="161"/>
        <v>1</v>
      </c>
      <c r="AQ275" s="68">
        <f t="shared" si="162"/>
        <v>0</v>
      </c>
      <c r="AR275" s="68">
        <f t="shared" si="163"/>
        <v>0</v>
      </c>
      <c r="AS275" s="68">
        <f t="shared" si="164"/>
        <v>0</v>
      </c>
      <c r="AT275" s="64">
        <f t="shared" si="165"/>
        <v>1</v>
      </c>
      <c r="AU275" s="64">
        <f t="shared" si="166"/>
        <v>0.66666666666666663</v>
      </c>
      <c r="AV275" s="69">
        <v>0.85</v>
      </c>
      <c r="AW275" s="69">
        <v>0.85</v>
      </c>
      <c r="AX275" s="69">
        <v>1.1000000000000001</v>
      </c>
      <c r="AY275" s="69">
        <f t="shared" si="167"/>
        <v>0</v>
      </c>
      <c r="AZ275" s="69">
        <f t="shared" si="168"/>
        <v>0</v>
      </c>
      <c r="BA275" s="69">
        <f t="shared" si="169"/>
        <v>0</v>
      </c>
      <c r="BB275" s="69">
        <f t="shared" si="170"/>
        <v>0</v>
      </c>
      <c r="BC275" s="69">
        <f t="shared" si="171"/>
        <v>0</v>
      </c>
      <c r="BD275" s="1">
        <f t="shared" si="157"/>
        <v>1</v>
      </c>
    </row>
    <row r="276" spans="1:56" hidden="1" x14ac:dyDescent="0.25">
      <c r="A276" s="60" t="s">
        <v>91</v>
      </c>
      <c r="B276" s="61" t="s">
        <v>67</v>
      </c>
      <c r="C276" s="62" t="s">
        <v>64</v>
      </c>
      <c r="D276" s="63" t="s">
        <v>65</v>
      </c>
      <c r="E276" s="60" t="s">
        <v>23</v>
      </c>
      <c r="F276" s="64">
        <v>45.607199999999999</v>
      </c>
      <c r="G276" s="65"/>
      <c r="H276" s="66"/>
      <c r="I276" s="66"/>
      <c r="J276" s="65"/>
      <c r="K276" s="65"/>
      <c r="L276" s="65"/>
      <c r="M276" s="65"/>
      <c r="N276" s="65"/>
      <c r="O276" s="66"/>
      <c r="P276" s="66"/>
      <c r="Q276" s="65"/>
      <c r="R276" s="65"/>
      <c r="S276" s="65"/>
      <c r="T276" s="65"/>
      <c r="U276" s="65"/>
      <c r="V276" s="66"/>
      <c r="W276" s="66"/>
      <c r="X276" s="65"/>
      <c r="Y276" s="65"/>
      <c r="Z276" s="65"/>
      <c r="AA276" s="65"/>
      <c r="AB276" s="65"/>
      <c r="AC276" s="66"/>
      <c r="AD276" s="66"/>
      <c r="AE276" s="65"/>
      <c r="AF276" s="65"/>
      <c r="AG276" s="65"/>
      <c r="AH276" s="65"/>
      <c r="AI276" s="65"/>
      <c r="AJ276" s="66"/>
      <c r="AK276" s="66"/>
      <c r="AL276" s="67">
        <f t="shared" si="159"/>
        <v>0</v>
      </c>
      <c r="AM276" s="67">
        <f t="shared" si="160"/>
        <v>0</v>
      </c>
      <c r="AN276" s="68">
        <v>0.01</v>
      </c>
      <c r="AO276" s="68">
        <v>0.01</v>
      </c>
      <c r="AP276" s="68">
        <f t="shared" si="161"/>
        <v>1</v>
      </c>
      <c r="AQ276" s="68">
        <f t="shared" si="162"/>
        <v>0</v>
      </c>
      <c r="AR276" s="68">
        <f t="shared" si="163"/>
        <v>0</v>
      </c>
      <c r="AS276" s="68">
        <f t="shared" si="164"/>
        <v>0</v>
      </c>
      <c r="AT276" s="64">
        <f t="shared" si="165"/>
        <v>1</v>
      </c>
      <c r="AU276" s="64">
        <f t="shared" si="166"/>
        <v>0.66666666666666663</v>
      </c>
      <c r="AV276" s="69">
        <v>0.85</v>
      </c>
      <c r="AW276" s="69">
        <v>0.85</v>
      </c>
      <c r="AX276" s="69">
        <v>1.1000000000000001</v>
      </c>
      <c r="AY276" s="69">
        <f t="shared" si="167"/>
        <v>0</v>
      </c>
      <c r="AZ276" s="69">
        <f t="shared" si="168"/>
        <v>0</v>
      </c>
      <c r="BA276" s="69">
        <f t="shared" si="169"/>
        <v>0</v>
      </c>
      <c r="BB276" s="69">
        <f t="shared" si="170"/>
        <v>0</v>
      </c>
      <c r="BC276" s="69">
        <f t="shared" si="171"/>
        <v>0</v>
      </c>
      <c r="BD276" s="1">
        <f t="shared" si="157"/>
        <v>1</v>
      </c>
    </row>
    <row r="277" spans="1:56" hidden="1" x14ac:dyDescent="0.25">
      <c r="A277" s="60" t="s">
        <v>91</v>
      </c>
      <c r="B277" s="61" t="s">
        <v>68</v>
      </c>
      <c r="C277" s="62" t="s">
        <v>64</v>
      </c>
      <c r="D277" s="63" t="s">
        <v>65</v>
      </c>
      <c r="E277" s="60" t="s">
        <v>23</v>
      </c>
      <c r="F277" s="64">
        <v>45.607199999999999</v>
      </c>
      <c r="G277" s="65"/>
      <c r="H277" s="66"/>
      <c r="I277" s="66"/>
      <c r="J277" s="65"/>
      <c r="K277" s="65"/>
      <c r="L277" s="65"/>
      <c r="M277" s="65"/>
      <c r="N277" s="65"/>
      <c r="O277" s="66"/>
      <c r="P277" s="66"/>
      <c r="Q277" s="65"/>
      <c r="R277" s="65"/>
      <c r="S277" s="65"/>
      <c r="T277" s="65"/>
      <c r="U277" s="65"/>
      <c r="V277" s="66"/>
      <c r="W277" s="66"/>
      <c r="X277" s="65"/>
      <c r="Y277" s="65"/>
      <c r="Z277" s="65"/>
      <c r="AA277" s="65"/>
      <c r="AB277" s="65"/>
      <c r="AC277" s="66"/>
      <c r="AD277" s="66"/>
      <c r="AE277" s="65"/>
      <c r="AF277" s="65"/>
      <c r="AG277" s="65"/>
      <c r="AH277" s="65"/>
      <c r="AI277" s="65"/>
      <c r="AJ277" s="66"/>
      <c r="AK277" s="66"/>
      <c r="AL277" s="67">
        <f t="shared" si="159"/>
        <v>0</v>
      </c>
      <c r="AM277" s="67">
        <f t="shared" si="160"/>
        <v>0</v>
      </c>
      <c r="AN277" s="68">
        <v>0.01</v>
      </c>
      <c r="AO277" s="68">
        <v>0.01</v>
      </c>
      <c r="AP277" s="68">
        <f t="shared" si="161"/>
        <v>1</v>
      </c>
      <c r="AQ277" s="68">
        <f t="shared" si="162"/>
        <v>0</v>
      </c>
      <c r="AR277" s="68">
        <f t="shared" si="163"/>
        <v>0</v>
      </c>
      <c r="AS277" s="68">
        <f t="shared" si="164"/>
        <v>0</v>
      </c>
      <c r="AT277" s="64">
        <f t="shared" si="165"/>
        <v>1</v>
      </c>
      <c r="AU277" s="64">
        <f t="shared" si="166"/>
        <v>0.66666666666666663</v>
      </c>
      <c r="AV277" s="69">
        <v>0.85</v>
      </c>
      <c r="AW277" s="69">
        <v>0.85</v>
      </c>
      <c r="AX277" s="69">
        <v>1.1000000000000001</v>
      </c>
      <c r="AY277" s="69">
        <f t="shared" si="167"/>
        <v>0</v>
      </c>
      <c r="AZ277" s="69">
        <f t="shared" si="168"/>
        <v>0</v>
      </c>
      <c r="BA277" s="69">
        <f t="shared" si="169"/>
        <v>0</v>
      </c>
      <c r="BB277" s="69">
        <f t="shared" si="170"/>
        <v>0</v>
      </c>
      <c r="BC277" s="69">
        <f t="shared" si="171"/>
        <v>0</v>
      </c>
      <c r="BD277" s="1">
        <f t="shared" si="157"/>
        <v>1</v>
      </c>
    </row>
    <row r="278" spans="1:56" hidden="1" x14ac:dyDescent="0.25">
      <c r="A278" s="60" t="s">
        <v>91</v>
      </c>
      <c r="B278" s="61" t="s">
        <v>69</v>
      </c>
      <c r="C278" s="62" t="s">
        <v>64</v>
      </c>
      <c r="D278" s="63" t="s">
        <v>65</v>
      </c>
      <c r="E278" s="60" t="s">
        <v>23</v>
      </c>
      <c r="F278" s="64">
        <v>45.607199999999999</v>
      </c>
      <c r="G278" s="65"/>
      <c r="H278" s="66"/>
      <c r="I278" s="66"/>
      <c r="J278" s="65"/>
      <c r="K278" s="65"/>
      <c r="L278" s="65"/>
      <c r="M278" s="65"/>
      <c r="N278" s="65"/>
      <c r="O278" s="66"/>
      <c r="P278" s="66"/>
      <c r="Q278" s="65"/>
      <c r="R278" s="65"/>
      <c r="S278" s="65"/>
      <c r="T278" s="65"/>
      <c r="U278" s="65"/>
      <c r="V278" s="66"/>
      <c r="W278" s="66"/>
      <c r="X278" s="65"/>
      <c r="Y278" s="65"/>
      <c r="Z278" s="65"/>
      <c r="AA278" s="65"/>
      <c r="AB278" s="65"/>
      <c r="AC278" s="66"/>
      <c r="AD278" s="66"/>
      <c r="AE278" s="65"/>
      <c r="AF278" s="65"/>
      <c r="AG278" s="65"/>
      <c r="AH278" s="65"/>
      <c r="AI278" s="65"/>
      <c r="AJ278" s="66"/>
      <c r="AK278" s="66"/>
      <c r="AL278" s="67">
        <f t="shared" si="159"/>
        <v>0</v>
      </c>
      <c r="AM278" s="67">
        <f t="shared" si="160"/>
        <v>0</v>
      </c>
      <c r="AN278" s="68">
        <v>0.01</v>
      </c>
      <c r="AO278" s="68">
        <v>0.01</v>
      </c>
      <c r="AP278" s="68">
        <f t="shared" si="161"/>
        <v>1</v>
      </c>
      <c r="AQ278" s="68">
        <f t="shared" si="162"/>
        <v>0</v>
      </c>
      <c r="AR278" s="68">
        <f t="shared" si="163"/>
        <v>0</v>
      </c>
      <c r="AS278" s="68">
        <f t="shared" si="164"/>
        <v>0</v>
      </c>
      <c r="AT278" s="64">
        <f t="shared" si="165"/>
        <v>1</v>
      </c>
      <c r="AU278" s="64">
        <f t="shared" si="166"/>
        <v>0.66666666666666663</v>
      </c>
      <c r="AV278" s="69">
        <v>0.85</v>
      </c>
      <c r="AW278" s="69">
        <v>0.85</v>
      </c>
      <c r="AX278" s="69">
        <v>1.1000000000000001</v>
      </c>
      <c r="AY278" s="69">
        <f t="shared" si="167"/>
        <v>0</v>
      </c>
      <c r="AZ278" s="69">
        <f t="shared" si="168"/>
        <v>0</v>
      </c>
      <c r="BA278" s="69">
        <f t="shared" si="169"/>
        <v>0</v>
      </c>
      <c r="BB278" s="69">
        <f t="shared" si="170"/>
        <v>0</v>
      </c>
      <c r="BC278" s="69">
        <f t="shared" si="171"/>
        <v>0</v>
      </c>
      <c r="BD278" s="1">
        <f t="shared" si="157"/>
        <v>1</v>
      </c>
    </row>
    <row r="279" spans="1:56" hidden="1" x14ac:dyDescent="0.25">
      <c r="A279" s="60" t="s">
        <v>91</v>
      </c>
      <c r="B279" s="61" t="s">
        <v>70</v>
      </c>
      <c r="C279" s="62" t="s">
        <v>64</v>
      </c>
      <c r="D279" s="63" t="s">
        <v>65</v>
      </c>
      <c r="E279" s="60" t="s">
        <v>23</v>
      </c>
      <c r="F279" s="64">
        <v>45.607199999999999</v>
      </c>
      <c r="G279" s="65"/>
      <c r="H279" s="66"/>
      <c r="I279" s="66"/>
      <c r="J279" s="65"/>
      <c r="K279" s="65"/>
      <c r="L279" s="65"/>
      <c r="M279" s="65"/>
      <c r="N279" s="65"/>
      <c r="O279" s="66"/>
      <c r="P279" s="66"/>
      <c r="Q279" s="65"/>
      <c r="R279" s="65"/>
      <c r="S279" s="65"/>
      <c r="T279" s="65"/>
      <c r="U279" s="65"/>
      <c r="V279" s="66"/>
      <c r="W279" s="66"/>
      <c r="X279" s="65"/>
      <c r="Y279" s="65"/>
      <c r="Z279" s="65"/>
      <c r="AA279" s="65"/>
      <c r="AB279" s="65"/>
      <c r="AC279" s="66"/>
      <c r="AD279" s="66"/>
      <c r="AE279" s="65"/>
      <c r="AF279" s="65"/>
      <c r="AG279" s="65"/>
      <c r="AH279" s="65"/>
      <c r="AI279" s="65"/>
      <c r="AJ279" s="66"/>
      <c r="AK279" s="66"/>
      <c r="AL279" s="67">
        <f t="shared" si="159"/>
        <v>0</v>
      </c>
      <c r="AM279" s="67">
        <f t="shared" si="160"/>
        <v>0</v>
      </c>
      <c r="AN279" s="68">
        <v>0.01</v>
      </c>
      <c r="AO279" s="68">
        <v>0.01</v>
      </c>
      <c r="AP279" s="68">
        <f t="shared" si="161"/>
        <v>1</v>
      </c>
      <c r="AQ279" s="68">
        <f t="shared" si="162"/>
        <v>0</v>
      </c>
      <c r="AR279" s="68">
        <f t="shared" si="163"/>
        <v>0</v>
      </c>
      <c r="AS279" s="68">
        <f t="shared" si="164"/>
        <v>0</v>
      </c>
      <c r="AT279" s="64">
        <f t="shared" si="165"/>
        <v>1</v>
      </c>
      <c r="AU279" s="64">
        <f t="shared" si="166"/>
        <v>0.66666666666666663</v>
      </c>
      <c r="AV279" s="69">
        <v>0.85</v>
      </c>
      <c r="AW279" s="69">
        <v>0.85</v>
      </c>
      <c r="AX279" s="69">
        <v>1.1000000000000001</v>
      </c>
      <c r="AY279" s="69">
        <f t="shared" si="167"/>
        <v>0</v>
      </c>
      <c r="AZ279" s="69">
        <f t="shared" si="168"/>
        <v>0</v>
      </c>
      <c r="BA279" s="69">
        <f t="shared" si="169"/>
        <v>0</v>
      </c>
      <c r="BB279" s="69">
        <f t="shared" si="170"/>
        <v>0</v>
      </c>
      <c r="BC279" s="69">
        <f t="shared" si="171"/>
        <v>0</v>
      </c>
      <c r="BD279" s="1">
        <f t="shared" si="157"/>
        <v>1</v>
      </c>
    </row>
    <row r="280" spans="1:56" hidden="1" x14ac:dyDescent="0.25">
      <c r="A280" s="60" t="s">
        <v>91</v>
      </c>
      <c r="B280" s="61" t="s">
        <v>71</v>
      </c>
      <c r="C280" s="62" t="s">
        <v>64</v>
      </c>
      <c r="D280" s="63" t="s">
        <v>65</v>
      </c>
      <c r="E280" s="60" t="s">
        <v>23</v>
      </c>
      <c r="F280" s="64">
        <v>45.607199999999999</v>
      </c>
      <c r="G280" s="65"/>
      <c r="H280" s="66"/>
      <c r="I280" s="66"/>
      <c r="J280" s="65"/>
      <c r="K280" s="65"/>
      <c r="L280" s="65"/>
      <c r="M280" s="65"/>
      <c r="N280" s="65"/>
      <c r="O280" s="66"/>
      <c r="P280" s="66"/>
      <c r="Q280" s="65"/>
      <c r="R280" s="65"/>
      <c r="S280" s="65"/>
      <c r="T280" s="65"/>
      <c r="U280" s="65"/>
      <c r="V280" s="66"/>
      <c r="W280" s="66"/>
      <c r="X280" s="65"/>
      <c r="Y280" s="65"/>
      <c r="Z280" s="65"/>
      <c r="AA280" s="65"/>
      <c r="AB280" s="65"/>
      <c r="AC280" s="66"/>
      <c r="AD280" s="66"/>
      <c r="AE280" s="65"/>
      <c r="AF280" s="65"/>
      <c r="AG280" s="65"/>
      <c r="AH280" s="65"/>
      <c r="AI280" s="65"/>
      <c r="AJ280" s="66"/>
      <c r="AK280" s="66"/>
      <c r="AL280" s="67">
        <f t="shared" si="159"/>
        <v>0</v>
      </c>
      <c r="AM280" s="67">
        <f t="shared" si="160"/>
        <v>0</v>
      </c>
      <c r="AN280" s="68">
        <v>0.01</v>
      </c>
      <c r="AO280" s="68">
        <v>0.01</v>
      </c>
      <c r="AP280" s="68">
        <f t="shared" si="161"/>
        <v>1</v>
      </c>
      <c r="AQ280" s="68">
        <f t="shared" si="162"/>
        <v>0</v>
      </c>
      <c r="AR280" s="68">
        <f t="shared" si="163"/>
        <v>0</v>
      </c>
      <c r="AS280" s="68">
        <f t="shared" si="164"/>
        <v>0</v>
      </c>
      <c r="AT280" s="64">
        <f t="shared" si="165"/>
        <v>1</v>
      </c>
      <c r="AU280" s="64">
        <f t="shared" si="166"/>
        <v>0.66666666666666663</v>
      </c>
      <c r="AV280" s="69">
        <v>0.85</v>
      </c>
      <c r="AW280" s="69">
        <v>0.85</v>
      </c>
      <c r="AX280" s="69">
        <v>1.1000000000000001</v>
      </c>
      <c r="AY280" s="69">
        <f t="shared" si="167"/>
        <v>0</v>
      </c>
      <c r="AZ280" s="69">
        <f t="shared" si="168"/>
        <v>0</v>
      </c>
      <c r="BA280" s="69">
        <f t="shared" si="169"/>
        <v>0</v>
      </c>
      <c r="BB280" s="69">
        <f t="shared" si="170"/>
        <v>0</v>
      </c>
      <c r="BC280" s="69">
        <f t="shared" si="171"/>
        <v>0</v>
      </c>
      <c r="BD280" s="1">
        <f t="shared" si="157"/>
        <v>1</v>
      </c>
    </row>
    <row r="281" spans="1:56" hidden="1" x14ac:dyDescent="0.25">
      <c r="A281" s="60" t="s">
        <v>91</v>
      </c>
      <c r="B281" s="61" t="s">
        <v>72</v>
      </c>
      <c r="C281" s="62" t="s">
        <v>64</v>
      </c>
      <c r="D281" s="63" t="s">
        <v>65</v>
      </c>
      <c r="E281" s="60" t="s">
        <v>23</v>
      </c>
      <c r="F281" s="64">
        <v>45.607199999999999</v>
      </c>
      <c r="G281" s="65"/>
      <c r="H281" s="66"/>
      <c r="I281" s="66"/>
      <c r="J281" s="65"/>
      <c r="K281" s="65"/>
      <c r="L281" s="65"/>
      <c r="M281" s="65"/>
      <c r="N281" s="65"/>
      <c r="O281" s="66"/>
      <c r="P281" s="66"/>
      <c r="Q281" s="65"/>
      <c r="R281" s="65"/>
      <c r="S281" s="65"/>
      <c r="T281" s="65"/>
      <c r="U281" s="65"/>
      <c r="V281" s="66"/>
      <c r="W281" s="66"/>
      <c r="X281" s="65"/>
      <c r="Y281" s="65"/>
      <c r="Z281" s="65"/>
      <c r="AA281" s="65"/>
      <c r="AB281" s="65"/>
      <c r="AC281" s="66"/>
      <c r="AD281" s="66"/>
      <c r="AE281" s="65"/>
      <c r="AF281" s="65"/>
      <c r="AG281" s="65"/>
      <c r="AH281" s="65"/>
      <c r="AI281" s="65"/>
      <c r="AJ281" s="66"/>
      <c r="AK281" s="66"/>
      <c r="AL281" s="67">
        <f t="shared" si="159"/>
        <v>0</v>
      </c>
      <c r="AM281" s="67">
        <f t="shared" si="160"/>
        <v>0</v>
      </c>
      <c r="AN281" s="68">
        <v>0.01</v>
      </c>
      <c r="AO281" s="68">
        <v>0.01</v>
      </c>
      <c r="AP281" s="68">
        <f t="shared" si="161"/>
        <v>1</v>
      </c>
      <c r="AQ281" s="68">
        <f t="shared" si="162"/>
        <v>0</v>
      </c>
      <c r="AR281" s="68">
        <f t="shared" si="163"/>
        <v>0</v>
      </c>
      <c r="AS281" s="68">
        <f t="shared" si="164"/>
        <v>0</v>
      </c>
      <c r="AT281" s="64">
        <f t="shared" si="165"/>
        <v>1</v>
      </c>
      <c r="AU281" s="64">
        <f t="shared" si="166"/>
        <v>0.66666666666666663</v>
      </c>
      <c r="AV281" s="69">
        <v>0.85</v>
      </c>
      <c r="AW281" s="69">
        <v>0.85</v>
      </c>
      <c r="AX281" s="69">
        <v>1.1000000000000001</v>
      </c>
      <c r="AY281" s="69">
        <f t="shared" si="167"/>
        <v>0</v>
      </c>
      <c r="AZ281" s="69">
        <f t="shared" si="168"/>
        <v>0</v>
      </c>
      <c r="BA281" s="69">
        <f t="shared" si="169"/>
        <v>0</v>
      </c>
      <c r="BB281" s="69">
        <f t="shared" si="170"/>
        <v>0</v>
      </c>
      <c r="BC281" s="69">
        <f t="shared" si="171"/>
        <v>0</v>
      </c>
      <c r="BD281" s="1">
        <f t="shared" si="157"/>
        <v>1</v>
      </c>
    </row>
    <row r="282" spans="1:56" hidden="1" x14ac:dyDescent="0.25">
      <c r="A282" s="60" t="s">
        <v>91</v>
      </c>
      <c r="B282" s="61" t="s">
        <v>73</v>
      </c>
      <c r="C282" s="62" t="s">
        <v>64</v>
      </c>
      <c r="D282" s="63" t="s">
        <v>65</v>
      </c>
      <c r="E282" s="60" t="s">
        <v>23</v>
      </c>
      <c r="F282" s="64">
        <v>45.607199999999999</v>
      </c>
      <c r="G282" s="65"/>
      <c r="H282" s="66"/>
      <c r="I282" s="66"/>
      <c r="J282" s="65"/>
      <c r="K282" s="65"/>
      <c r="L282" s="65"/>
      <c r="M282" s="65"/>
      <c r="N282" s="65"/>
      <c r="O282" s="66"/>
      <c r="P282" s="66"/>
      <c r="Q282" s="65"/>
      <c r="R282" s="65"/>
      <c r="S282" s="65"/>
      <c r="T282" s="65"/>
      <c r="U282" s="65"/>
      <c r="V282" s="66"/>
      <c r="W282" s="66"/>
      <c r="X282" s="65"/>
      <c r="Y282" s="65"/>
      <c r="Z282" s="65"/>
      <c r="AA282" s="65"/>
      <c r="AB282" s="65"/>
      <c r="AC282" s="66"/>
      <c r="AD282" s="66"/>
      <c r="AE282" s="65"/>
      <c r="AF282" s="65"/>
      <c r="AG282" s="65"/>
      <c r="AH282" s="65"/>
      <c r="AI282" s="65"/>
      <c r="AJ282" s="66"/>
      <c r="AK282" s="66"/>
      <c r="AL282" s="67">
        <f t="shared" si="159"/>
        <v>0</v>
      </c>
      <c r="AM282" s="67">
        <f t="shared" si="160"/>
        <v>0</v>
      </c>
      <c r="AN282" s="68">
        <v>0.01</v>
      </c>
      <c r="AO282" s="68">
        <v>0.01</v>
      </c>
      <c r="AP282" s="68">
        <f t="shared" si="161"/>
        <v>1</v>
      </c>
      <c r="AQ282" s="68">
        <f t="shared" si="162"/>
        <v>0</v>
      </c>
      <c r="AR282" s="68">
        <f t="shared" si="163"/>
        <v>0</v>
      </c>
      <c r="AS282" s="68">
        <f t="shared" si="164"/>
        <v>0</v>
      </c>
      <c r="AT282" s="64">
        <f t="shared" si="165"/>
        <v>1</v>
      </c>
      <c r="AU282" s="64">
        <f t="shared" si="166"/>
        <v>0.66666666666666663</v>
      </c>
      <c r="AV282" s="69">
        <v>0.85</v>
      </c>
      <c r="AW282" s="69">
        <v>0.85</v>
      </c>
      <c r="AX282" s="69">
        <v>1.1000000000000001</v>
      </c>
      <c r="AY282" s="69">
        <f t="shared" si="167"/>
        <v>0</v>
      </c>
      <c r="AZ282" s="69">
        <f t="shared" si="168"/>
        <v>0</v>
      </c>
      <c r="BA282" s="69">
        <f t="shared" si="169"/>
        <v>0</v>
      </c>
      <c r="BB282" s="69">
        <f t="shared" si="170"/>
        <v>0</v>
      </c>
      <c r="BC282" s="69">
        <f t="shared" si="171"/>
        <v>0</v>
      </c>
      <c r="BD282" s="1">
        <f t="shared" si="157"/>
        <v>1</v>
      </c>
    </row>
    <row r="283" spans="1:56" hidden="1" x14ac:dyDescent="0.25">
      <c r="A283" s="60" t="s">
        <v>91</v>
      </c>
      <c r="B283" s="61" t="s">
        <v>74</v>
      </c>
      <c r="C283" s="62" t="s">
        <v>64</v>
      </c>
      <c r="D283" s="63" t="s">
        <v>65</v>
      </c>
      <c r="E283" s="60" t="s">
        <v>23</v>
      </c>
      <c r="F283" s="64">
        <v>45.607199999999999</v>
      </c>
      <c r="G283" s="65"/>
      <c r="H283" s="66"/>
      <c r="I283" s="66"/>
      <c r="J283" s="65"/>
      <c r="K283" s="65"/>
      <c r="L283" s="65"/>
      <c r="M283" s="65"/>
      <c r="N283" s="65"/>
      <c r="O283" s="66"/>
      <c r="P283" s="66"/>
      <c r="Q283" s="65"/>
      <c r="R283" s="65"/>
      <c r="S283" s="65"/>
      <c r="T283" s="65"/>
      <c r="U283" s="65"/>
      <c r="V283" s="66"/>
      <c r="W283" s="66"/>
      <c r="X283" s="65"/>
      <c r="Y283" s="65"/>
      <c r="Z283" s="65"/>
      <c r="AA283" s="65"/>
      <c r="AB283" s="65"/>
      <c r="AC283" s="66"/>
      <c r="AD283" s="66"/>
      <c r="AE283" s="65"/>
      <c r="AF283" s="65"/>
      <c r="AG283" s="65"/>
      <c r="AH283" s="65"/>
      <c r="AI283" s="65"/>
      <c r="AJ283" s="66"/>
      <c r="AK283" s="66"/>
      <c r="AL283" s="67">
        <f t="shared" si="159"/>
        <v>0</v>
      </c>
      <c r="AM283" s="67">
        <f t="shared" si="160"/>
        <v>0</v>
      </c>
      <c r="AN283" s="68">
        <v>0.01</v>
      </c>
      <c r="AO283" s="68">
        <v>0.01</v>
      </c>
      <c r="AP283" s="68">
        <f t="shared" si="161"/>
        <v>1</v>
      </c>
      <c r="AQ283" s="68">
        <f t="shared" si="162"/>
        <v>0</v>
      </c>
      <c r="AR283" s="68">
        <f t="shared" si="163"/>
        <v>0</v>
      </c>
      <c r="AS283" s="68">
        <f t="shared" si="164"/>
        <v>0</v>
      </c>
      <c r="AT283" s="64">
        <f t="shared" si="165"/>
        <v>1</v>
      </c>
      <c r="AU283" s="64">
        <f t="shared" si="166"/>
        <v>0.66666666666666663</v>
      </c>
      <c r="AV283" s="69">
        <v>0.85</v>
      </c>
      <c r="AW283" s="69">
        <v>0.85</v>
      </c>
      <c r="AX283" s="69">
        <v>1.1000000000000001</v>
      </c>
      <c r="AY283" s="69">
        <f t="shared" si="167"/>
        <v>0</v>
      </c>
      <c r="AZ283" s="69">
        <f t="shared" si="168"/>
        <v>0</v>
      </c>
      <c r="BA283" s="69">
        <f t="shared" si="169"/>
        <v>0</v>
      </c>
      <c r="BB283" s="69">
        <f t="shared" si="170"/>
        <v>0</v>
      </c>
      <c r="BC283" s="69">
        <f t="shared" si="171"/>
        <v>0</v>
      </c>
      <c r="BD283" s="1">
        <f t="shared" si="157"/>
        <v>1</v>
      </c>
    </row>
    <row r="284" spans="1:56" hidden="1" x14ac:dyDescent="0.25">
      <c r="A284" s="60" t="s">
        <v>91</v>
      </c>
      <c r="B284" s="61" t="s">
        <v>75</v>
      </c>
      <c r="C284" s="62" t="s">
        <v>64</v>
      </c>
      <c r="D284" s="63" t="s">
        <v>65</v>
      </c>
      <c r="E284" s="60" t="s">
        <v>20</v>
      </c>
      <c r="F284" s="64">
        <v>45.607199999999999</v>
      </c>
      <c r="G284" s="65"/>
      <c r="H284" s="66"/>
      <c r="I284" s="66"/>
      <c r="J284" s="65"/>
      <c r="K284" s="65"/>
      <c r="L284" s="65"/>
      <c r="M284" s="65"/>
      <c r="N284" s="65"/>
      <c r="O284" s="66"/>
      <c r="P284" s="66"/>
      <c r="Q284" s="65"/>
      <c r="R284" s="65"/>
      <c r="S284" s="65"/>
      <c r="T284" s="65"/>
      <c r="U284" s="65"/>
      <c r="V284" s="66"/>
      <c r="W284" s="66"/>
      <c r="X284" s="65"/>
      <c r="Y284" s="65"/>
      <c r="Z284" s="65"/>
      <c r="AA284" s="65"/>
      <c r="AB284" s="65"/>
      <c r="AC284" s="66"/>
      <c r="AD284" s="66"/>
      <c r="AE284" s="65"/>
      <c r="AF284" s="65"/>
      <c r="AG284" s="65"/>
      <c r="AH284" s="65"/>
      <c r="AI284" s="65"/>
      <c r="AJ284" s="66"/>
      <c r="AK284" s="66"/>
      <c r="AL284" s="67">
        <f t="shared" si="159"/>
        <v>0</v>
      </c>
      <c r="AM284" s="67">
        <f t="shared" si="160"/>
        <v>0</v>
      </c>
      <c r="AN284" s="68">
        <v>0.01</v>
      </c>
      <c r="AO284" s="68">
        <v>0.01</v>
      </c>
      <c r="AP284" s="68">
        <f t="shared" si="161"/>
        <v>1</v>
      </c>
      <c r="AQ284" s="68">
        <f t="shared" si="162"/>
        <v>0</v>
      </c>
      <c r="AR284" s="68">
        <f t="shared" si="163"/>
        <v>0</v>
      </c>
      <c r="AS284" s="68">
        <f t="shared" si="164"/>
        <v>0</v>
      </c>
      <c r="AT284" s="64">
        <f t="shared" si="165"/>
        <v>1</v>
      </c>
      <c r="AU284" s="64">
        <f t="shared" si="166"/>
        <v>0.66666666666666663</v>
      </c>
      <c r="AV284" s="69">
        <v>0.85</v>
      </c>
      <c r="AW284" s="69">
        <v>0.85</v>
      </c>
      <c r="AX284" s="69">
        <v>1.1000000000000001</v>
      </c>
      <c r="AY284" s="69">
        <f t="shared" si="167"/>
        <v>0</v>
      </c>
      <c r="AZ284" s="69">
        <f t="shared" si="168"/>
        <v>0</v>
      </c>
      <c r="BA284" s="69">
        <f t="shared" si="169"/>
        <v>0</v>
      </c>
      <c r="BB284" s="69">
        <f t="shared" si="170"/>
        <v>0</v>
      </c>
      <c r="BC284" s="69">
        <f t="shared" si="171"/>
        <v>0</v>
      </c>
      <c r="BD284" s="1">
        <f t="shared" si="157"/>
        <v>1</v>
      </c>
    </row>
    <row r="285" spans="1:56" hidden="1" x14ac:dyDescent="0.25">
      <c r="A285" s="60" t="s">
        <v>91</v>
      </c>
      <c r="B285" s="61" t="s">
        <v>76</v>
      </c>
      <c r="C285" s="62" t="s">
        <v>64</v>
      </c>
      <c r="D285" s="63" t="s">
        <v>65</v>
      </c>
      <c r="E285" s="60" t="s">
        <v>20</v>
      </c>
      <c r="F285" s="64">
        <v>45.607199999999999</v>
      </c>
      <c r="G285" s="65"/>
      <c r="H285" s="66"/>
      <c r="I285" s="66"/>
      <c r="J285" s="65"/>
      <c r="K285" s="65"/>
      <c r="L285" s="65"/>
      <c r="M285" s="65"/>
      <c r="N285" s="65"/>
      <c r="O285" s="66"/>
      <c r="P285" s="66"/>
      <c r="Q285" s="65"/>
      <c r="R285" s="65"/>
      <c r="S285" s="65"/>
      <c r="T285" s="65"/>
      <c r="U285" s="65"/>
      <c r="V285" s="66"/>
      <c r="W285" s="66"/>
      <c r="X285" s="65"/>
      <c r="Y285" s="65"/>
      <c r="Z285" s="65"/>
      <c r="AA285" s="65"/>
      <c r="AB285" s="65"/>
      <c r="AC285" s="66"/>
      <c r="AD285" s="66"/>
      <c r="AE285" s="65"/>
      <c r="AF285" s="65"/>
      <c r="AG285" s="65"/>
      <c r="AH285" s="65"/>
      <c r="AI285" s="65"/>
      <c r="AJ285" s="66"/>
      <c r="AK285" s="66"/>
      <c r="AL285" s="67">
        <f t="shared" si="159"/>
        <v>0</v>
      </c>
      <c r="AM285" s="67">
        <f t="shared" si="160"/>
        <v>0</v>
      </c>
      <c r="AN285" s="68">
        <v>0.01</v>
      </c>
      <c r="AO285" s="68">
        <v>0.01</v>
      </c>
      <c r="AP285" s="68">
        <f t="shared" si="161"/>
        <v>1</v>
      </c>
      <c r="AQ285" s="68">
        <f t="shared" si="162"/>
        <v>0</v>
      </c>
      <c r="AR285" s="68">
        <f t="shared" si="163"/>
        <v>0</v>
      </c>
      <c r="AS285" s="68">
        <f t="shared" si="164"/>
        <v>0</v>
      </c>
      <c r="AT285" s="64">
        <f t="shared" si="165"/>
        <v>1</v>
      </c>
      <c r="AU285" s="64">
        <f t="shared" si="166"/>
        <v>0.66666666666666663</v>
      </c>
      <c r="AV285" s="69">
        <v>1.2</v>
      </c>
      <c r="AW285" s="69">
        <v>0.85</v>
      </c>
      <c r="AX285" s="69">
        <v>1.1000000000000001</v>
      </c>
      <c r="AY285" s="69">
        <f t="shared" si="167"/>
        <v>0</v>
      </c>
      <c r="AZ285" s="69">
        <f t="shared" si="168"/>
        <v>0</v>
      </c>
      <c r="BA285" s="69">
        <f t="shared" si="169"/>
        <v>0</v>
      </c>
      <c r="BB285" s="69">
        <f t="shared" si="170"/>
        <v>0</v>
      </c>
      <c r="BC285" s="69">
        <f t="shared" si="171"/>
        <v>0</v>
      </c>
      <c r="BD285" s="1">
        <f t="shared" si="157"/>
        <v>1</v>
      </c>
    </row>
    <row r="286" spans="1:56" hidden="1" x14ac:dyDescent="0.25">
      <c r="A286" s="60" t="s">
        <v>91</v>
      </c>
      <c r="B286" s="61" t="s">
        <v>77</v>
      </c>
      <c r="C286" s="62" t="s">
        <v>64</v>
      </c>
      <c r="D286" s="63" t="s">
        <v>65</v>
      </c>
      <c r="E286" s="60" t="s">
        <v>20</v>
      </c>
      <c r="F286" s="64">
        <v>45.607199999999999</v>
      </c>
      <c r="G286" s="65"/>
      <c r="H286" s="66"/>
      <c r="I286" s="66"/>
      <c r="J286" s="65"/>
      <c r="K286" s="65"/>
      <c r="L286" s="65"/>
      <c r="M286" s="65"/>
      <c r="N286" s="65"/>
      <c r="O286" s="66"/>
      <c r="P286" s="66"/>
      <c r="Q286" s="65"/>
      <c r="R286" s="65"/>
      <c r="S286" s="65"/>
      <c r="T286" s="65"/>
      <c r="U286" s="65"/>
      <c r="V286" s="66"/>
      <c r="W286" s="66"/>
      <c r="X286" s="65"/>
      <c r="Y286" s="65"/>
      <c r="Z286" s="65"/>
      <c r="AA286" s="65"/>
      <c r="AB286" s="65"/>
      <c r="AC286" s="66"/>
      <c r="AD286" s="66"/>
      <c r="AE286" s="65"/>
      <c r="AF286" s="65"/>
      <c r="AG286" s="65"/>
      <c r="AH286" s="65"/>
      <c r="AI286" s="65"/>
      <c r="AJ286" s="66"/>
      <c r="AK286" s="66"/>
      <c r="AL286" s="67">
        <f t="shared" si="159"/>
        <v>0</v>
      </c>
      <c r="AM286" s="67">
        <f t="shared" si="160"/>
        <v>0</v>
      </c>
      <c r="AN286" s="68">
        <v>0.01</v>
      </c>
      <c r="AO286" s="68">
        <v>0.01</v>
      </c>
      <c r="AP286" s="68">
        <f t="shared" si="161"/>
        <v>1</v>
      </c>
      <c r="AQ286" s="68">
        <f t="shared" si="162"/>
        <v>0</v>
      </c>
      <c r="AR286" s="68">
        <f t="shared" si="163"/>
        <v>0</v>
      </c>
      <c r="AS286" s="68">
        <f t="shared" si="164"/>
        <v>0</v>
      </c>
      <c r="AT286" s="64">
        <f t="shared" si="165"/>
        <v>1</v>
      </c>
      <c r="AU286" s="64">
        <f t="shared" si="166"/>
        <v>0.66666666666666663</v>
      </c>
      <c r="AV286" s="69">
        <v>1.2</v>
      </c>
      <c r="AW286" s="69">
        <v>0.85</v>
      </c>
      <c r="AX286" s="69">
        <v>1.1000000000000001</v>
      </c>
      <c r="AY286" s="69">
        <f t="shared" si="167"/>
        <v>0</v>
      </c>
      <c r="AZ286" s="69">
        <f t="shared" si="168"/>
        <v>0</v>
      </c>
      <c r="BA286" s="69">
        <f t="shared" si="169"/>
        <v>0</v>
      </c>
      <c r="BB286" s="69">
        <f t="shared" si="170"/>
        <v>0</v>
      </c>
      <c r="BC286" s="69">
        <f t="shared" si="171"/>
        <v>0</v>
      </c>
      <c r="BD286" s="1">
        <f t="shared" si="157"/>
        <v>1</v>
      </c>
    </row>
    <row r="287" spans="1:56" hidden="1" x14ac:dyDescent="0.25">
      <c r="A287" s="60" t="s">
        <v>91</v>
      </c>
      <c r="B287" s="61" t="s">
        <v>78</v>
      </c>
      <c r="C287" s="62" t="s">
        <v>64</v>
      </c>
      <c r="D287" s="63" t="s">
        <v>65</v>
      </c>
      <c r="E287" s="60" t="s">
        <v>20</v>
      </c>
      <c r="F287" s="64">
        <v>45.607199999999999</v>
      </c>
      <c r="G287" s="65"/>
      <c r="H287" s="66"/>
      <c r="I287" s="66"/>
      <c r="J287" s="65"/>
      <c r="K287" s="65"/>
      <c r="L287" s="65"/>
      <c r="M287" s="65"/>
      <c r="N287" s="65"/>
      <c r="O287" s="66"/>
      <c r="P287" s="66"/>
      <c r="Q287" s="65"/>
      <c r="R287" s="65"/>
      <c r="S287" s="65"/>
      <c r="T287" s="65"/>
      <c r="U287" s="65"/>
      <c r="V287" s="66"/>
      <c r="W287" s="66"/>
      <c r="X287" s="65"/>
      <c r="Y287" s="65"/>
      <c r="Z287" s="65"/>
      <c r="AA287" s="65"/>
      <c r="AB287" s="65"/>
      <c r="AC287" s="66"/>
      <c r="AD287" s="66"/>
      <c r="AE287" s="65"/>
      <c r="AF287" s="65"/>
      <c r="AG287" s="65"/>
      <c r="AH287" s="65"/>
      <c r="AI287" s="65"/>
      <c r="AJ287" s="66"/>
      <c r="AK287" s="66"/>
      <c r="AL287" s="67">
        <f t="shared" si="159"/>
        <v>0</v>
      </c>
      <c r="AM287" s="67">
        <f t="shared" si="160"/>
        <v>0</v>
      </c>
      <c r="AN287" s="68">
        <v>0.01</v>
      </c>
      <c r="AO287" s="68">
        <v>0.01</v>
      </c>
      <c r="AP287" s="68">
        <f t="shared" si="161"/>
        <v>1</v>
      </c>
      <c r="AQ287" s="68">
        <f t="shared" si="162"/>
        <v>0</v>
      </c>
      <c r="AR287" s="68">
        <f t="shared" si="163"/>
        <v>0</v>
      </c>
      <c r="AS287" s="68">
        <f t="shared" si="164"/>
        <v>0</v>
      </c>
      <c r="AT287" s="64">
        <f t="shared" si="165"/>
        <v>1</v>
      </c>
      <c r="AU287" s="64">
        <f t="shared" si="166"/>
        <v>0.66666666666666663</v>
      </c>
      <c r="AV287" s="69">
        <v>1.2</v>
      </c>
      <c r="AW287" s="69">
        <v>0.85</v>
      </c>
      <c r="AX287" s="69">
        <v>1.1000000000000001</v>
      </c>
      <c r="AY287" s="69">
        <f t="shared" si="167"/>
        <v>0</v>
      </c>
      <c r="AZ287" s="69">
        <f t="shared" si="168"/>
        <v>0</v>
      </c>
      <c r="BA287" s="69">
        <f t="shared" si="169"/>
        <v>0</v>
      </c>
      <c r="BB287" s="69">
        <f t="shared" si="170"/>
        <v>0</v>
      </c>
      <c r="BC287" s="69">
        <f t="shared" si="171"/>
        <v>0</v>
      </c>
      <c r="BD287" s="1">
        <f t="shared" si="157"/>
        <v>1</v>
      </c>
    </row>
    <row r="288" spans="1:56" hidden="1" x14ac:dyDescent="0.25">
      <c r="A288" s="60" t="s">
        <v>91</v>
      </c>
      <c r="B288" s="61" t="s">
        <v>79</v>
      </c>
      <c r="C288" s="62" t="s">
        <v>64</v>
      </c>
      <c r="D288" s="63" t="s">
        <v>65</v>
      </c>
      <c r="E288" s="60" t="s">
        <v>20</v>
      </c>
      <c r="F288" s="64">
        <v>45.607199999999999</v>
      </c>
      <c r="G288" s="65"/>
      <c r="H288" s="66"/>
      <c r="I288" s="66"/>
      <c r="J288" s="65"/>
      <c r="K288" s="65"/>
      <c r="L288" s="65"/>
      <c r="M288" s="65"/>
      <c r="N288" s="65"/>
      <c r="O288" s="66"/>
      <c r="P288" s="66"/>
      <c r="Q288" s="65"/>
      <c r="R288" s="65"/>
      <c r="S288" s="65"/>
      <c r="T288" s="65"/>
      <c r="U288" s="65"/>
      <c r="V288" s="66"/>
      <c r="W288" s="66"/>
      <c r="X288" s="65"/>
      <c r="Y288" s="65"/>
      <c r="Z288" s="65"/>
      <c r="AA288" s="65"/>
      <c r="AB288" s="65"/>
      <c r="AC288" s="66"/>
      <c r="AD288" s="66"/>
      <c r="AE288" s="65"/>
      <c r="AF288" s="65"/>
      <c r="AG288" s="65"/>
      <c r="AH288" s="65"/>
      <c r="AI288" s="65"/>
      <c r="AJ288" s="66"/>
      <c r="AK288" s="66"/>
      <c r="AL288" s="67">
        <f t="shared" si="159"/>
        <v>0</v>
      </c>
      <c r="AM288" s="67">
        <f t="shared" si="160"/>
        <v>0</v>
      </c>
      <c r="AN288" s="68">
        <v>0.01</v>
      </c>
      <c r="AO288" s="68">
        <v>0.01</v>
      </c>
      <c r="AP288" s="68">
        <f t="shared" si="161"/>
        <v>1</v>
      </c>
      <c r="AQ288" s="68">
        <f t="shared" si="162"/>
        <v>0</v>
      </c>
      <c r="AR288" s="68">
        <f t="shared" si="163"/>
        <v>0</v>
      </c>
      <c r="AS288" s="68">
        <f t="shared" si="164"/>
        <v>0</v>
      </c>
      <c r="AT288" s="64">
        <f t="shared" si="165"/>
        <v>1</v>
      </c>
      <c r="AU288" s="64">
        <f t="shared" si="166"/>
        <v>0.66666666666666663</v>
      </c>
      <c r="AV288" s="69">
        <v>1.2</v>
      </c>
      <c r="AW288" s="69">
        <v>0.85</v>
      </c>
      <c r="AX288" s="69">
        <v>1.1000000000000001</v>
      </c>
      <c r="AY288" s="69">
        <f t="shared" si="167"/>
        <v>0</v>
      </c>
      <c r="AZ288" s="69">
        <f t="shared" si="168"/>
        <v>0</v>
      </c>
      <c r="BA288" s="69">
        <f t="shared" si="169"/>
        <v>0</v>
      </c>
      <c r="BB288" s="69">
        <f t="shared" si="170"/>
        <v>0</v>
      </c>
      <c r="BC288" s="69">
        <f t="shared" si="171"/>
        <v>0</v>
      </c>
      <c r="BD288" s="1">
        <f t="shared" si="157"/>
        <v>1</v>
      </c>
    </row>
    <row r="289" spans="1:56" hidden="1" x14ac:dyDescent="0.25">
      <c r="A289" s="60" t="s">
        <v>91</v>
      </c>
      <c r="B289" s="61" t="s">
        <v>80</v>
      </c>
      <c r="C289" s="62" t="s">
        <v>64</v>
      </c>
      <c r="D289" s="63" t="s">
        <v>65</v>
      </c>
      <c r="E289" s="60" t="s">
        <v>20</v>
      </c>
      <c r="F289" s="64">
        <v>45.607199999999999</v>
      </c>
      <c r="G289" s="65"/>
      <c r="H289" s="66"/>
      <c r="I289" s="66"/>
      <c r="J289" s="65"/>
      <c r="K289" s="65"/>
      <c r="L289" s="65"/>
      <c r="M289" s="65"/>
      <c r="N289" s="65"/>
      <c r="O289" s="66"/>
      <c r="P289" s="66"/>
      <c r="Q289" s="65"/>
      <c r="R289" s="65"/>
      <c r="S289" s="65"/>
      <c r="T289" s="65"/>
      <c r="U289" s="65"/>
      <c r="V289" s="66"/>
      <c r="W289" s="66"/>
      <c r="X289" s="65"/>
      <c r="Y289" s="65"/>
      <c r="Z289" s="65"/>
      <c r="AA289" s="65"/>
      <c r="AB289" s="65"/>
      <c r="AC289" s="66"/>
      <c r="AD289" s="66"/>
      <c r="AE289" s="65"/>
      <c r="AF289" s="65"/>
      <c r="AG289" s="65"/>
      <c r="AH289" s="65"/>
      <c r="AI289" s="65"/>
      <c r="AJ289" s="66"/>
      <c r="AK289" s="66"/>
      <c r="AL289" s="67">
        <f t="shared" si="159"/>
        <v>0</v>
      </c>
      <c r="AM289" s="67">
        <f t="shared" si="160"/>
        <v>0</v>
      </c>
      <c r="AN289" s="68">
        <v>0.01</v>
      </c>
      <c r="AO289" s="68">
        <v>0.01</v>
      </c>
      <c r="AP289" s="68">
        <f t="shared" si="161"/>
        <v>1</v>
      </c>
      <c r="AQ289" s="68">
        <f t="shared" si="162"/>
        <v>0</v>
      </c>
      <c r="AR289" s="68">
        <f t="shared" si="163"/>
        <v>0</v>
      </c>
      <c r="AS289" s="68">
        <f t="shared" si="164"/>
        <v>0</v>
      </c>
      <c r="AT289" s="64">
        <f t="shared" si="165"/>
        <v>1</v>
      </c>
      <c r="AU289" s="64">
        <f t="shared" si="166"/>
        <v>0.66666666666666663</v>
      </c>
      <c r="AV289" s="69">
        <v>1.2</v>
      </c>
      <c r="AW289" s="69">
        <v>0.85</v>
      </c>
      <c r="AX289" s="69">
        <v>1.1000000000000001</v>
      </c>
      <c r="AY289" s="69">
        <f t="shared" si="167"/>
        <v>0</v>
      </c>
      <c r="AZ289" s="69">
        <f t="shared" si="168"/>
        <v>0</v>
      </c>
      <c r="BA289" s="69">
        <f t="shared" si="169"/>
        <v>0</v>
      </c>
      <c r="BB289" s="69">
        <f t="shared" si="170"/>
        <v>0</v>
      </c>
      <c r="BC289" s="69">
        <f t="shared" si="171"/>
        <v>0</v>
      </c>
      <c r="BD289" s="1">
        <f t="shared" si="157"/>
        <v>1</v>
      </c>
    </row>
    <row r="290" spans="1:56" hidden="1" x14ac:dyDescent="0.25">
      <c r="A290" s="60" t="s">
        <v>91</v>
      </c>
      <c r="B290" s="61" t="s">
        <v>81</v>
      </c>
      <c r="C290" s="62" t="s">
        <v>64</v>
      </c>
      <c r="D290" s="63" t="s">
        <v>65</v>
      </c>
      <c r="E290" s="60" t="s">
        <v>23</v>
      </c>
      <c r="F290" s="64">
        <v>45.607199999999999</v>
      </c>
      <c r="G290" s="65"/>
      <c r="H290" s="66"/>
      <c r="I290" s="66"/>
      <c r="J290" s="65"/>
      <c r="K290" s="65"/>
      <c r="L290" s="65"/>
      <c r="M290" s="65"/>
      <c r="N290" s="65"/>
      <c r="O290" s="66"/>
      <c r="P290" s="66"/>
      <c r="Q290" s="65"/>
      <c r="R290" s="65"/>
      <c r="S290" s="65"/>
      <c r="T290" s="65"/>
      <c r="U290" s="65"/>
      <c r="V290" s="66"/>
      <c r="W290" s="66"/>
      <c r="X290" s="65"/>
      <c r="Y290" s="65"/>
      <c r="Z290" s="65"/>
      <c r="AA290" s="65"/>
      <c r="AB290" s="65"/>
      <c r="AC290" s="66"/>
      <c r="AD290" s="66"/>
      <c r="AE290" s="65"/>
      <c r="AF290" s="65"/>
      <c r="AG290" s="65"/>
      <c r="AH290" s="65"/>
      <c r="AI290" s="65"/>
      <c r="AJ290" s="66"/>
      <c r="AK290" s="66"/>
      <c r="AL290" s="67">
        <f t="shared" si="159"/>
        <v>0</v>
      </c>
      <c r="AM290" s="67">
        <f t="shared" si="160"/>
        <v>0</v>
      </c>
      <c r="AN290" s="68">
        <v>0.01</v>
      </c>
      <c r="AO290" s="68">
        <v>0.01</v>
      </c>
      <c r="AP290" s="68">
        <f t="shared" si="161"/>
        <v>1</v>
      </c>
      <c r="AQ290" s="68">
        <f t="shared" si="162"/>
        <v>0</v>
      </c>
      <c r="AR290" s="68">
        <f t="shared" si="163"/>
        <v>0</v>
      </c>
      <c r="AS290" s="68">
        <f t="shared" si="164"/>
        <v>0</v>
      </c>
      <c r="AT290" s="64">
        <f t="shared" si="165"/>
        <v>1</v>
      </c>
      <c r="AU290" s="64">
        <f t="shared" si="166"/>
        <v>0.66666666666666663</v>
      </c>
      <c r="AV290" s="69">
        <v>1.2</v>
      </c>
      <c r="AW290" s="69">
        <v>0.85</v>
      </c>
      <c r="AX290" s="69">
        <v>1.1000000000000001</v>
      </c>
      <c r="AY290" s="69">
        <f t="shared" si="167"/>
        <v>0</v>
      </c>
      <c r="AZ290" s="69">
        <f t="shared" si="168"/>
        <v>0</v>
      </c>
      <c r="BA290" s="69">
        <f t="shared" si="169"/>
        <v>0</v>
      </c>
      <c r="BB290" s="69">
        <f t="shared" si="170"/>
        <v>0</v>
      </c>
      <c r="BC290" s="69">
        <f t="shared" si="171"/>
        <v>0</v>
      </c>
      <c r="BD290" s="1">
        <f t="shared" si="157"/>
        <v>1</v>
      </c>
    </row>
    <row r="291" spans="1:56" hidden="1" x14ac:dyDescent="0.25">
      <c r="A291" s="60" t="s">
        <v>91</v>
      </c>
      <c r="B291" s="61" t="s">
        <v>82</v>
      </c>
      <c r="C291" s="62" t="s">
        <v>64</v>
      </c>
      <c r="D291" s="63" t="s">
        <v>65</v>
      </c>
      <c r="E291" s="60" t="s">
        <v>23</v>
      </c>
      <c r="F291" s="64">
        <v>45.607199999999999</v>
      </c>
      <c r="G291" s="65"/>
      <c r="H291" s="66"/>
      <c r="I291" s="66"/>
      <c r="J291" s="65"/>
      <c r="K291" s="65"/>
      <c r="L291" s="65"/>
      <c r="M291" s="65"/>
      <c r="N291" s="65"/>
      <c r="O291" s="66"/>
      <c r="P291" s="66"/>
      <c r="Q291" s="65"/>
      <c r="R291" s="65"/>
      <c r="S291" s="65"/>
      <c r="T291" s="65"/>
      <c r="U291" s="65"/>
      <c r="V291" s="66"/>
      <c r="W291" s="66"/>
      <c r="X291" s="65"/>
      <c r="Y291" s="65"/>
      <c r="Z291" s="65"/>
      <c r="AA291" s="65"/>
      <c r="AB291" s="65"/>
      <c r="AC291" s="66"/>
      <c r="AD291" s="66"/>
      <c r="AE291" s="65"/>
      <c r="AF291" s="65"/>
      <c r="AG291" s="65"/>
      <c r="AH291" s="65"/>
      <c r="AI291" s="65"/>
      <c r="AJ291" s="66"/>
      <c r="AK291" s="66"/>
      <c r="AL291" s="67">
        <f t="shared" si="159"/>
        <v>0</v>
      </c>
      <c r="AM291" s="67">
        <f t="shared" si="160"/>
        <v>0</v>
      </c>
      <c r="AN291" s="68">
        <v>0.01</v>
      </c>
      <c r="AO291" s="68">
        <v>0.01</v>
      </c>
      <c r="AP291" s="68">
        <f t="shared" si="161"/>
        <v>1</v>
      </c>
      <c r="AQ291" s="68">
        <f t="shared" si="162"/>
        <v>0</v>
      </c>
      <c r="AR291" s="68">
        <f t="shared" si="163"/>
        <v>0</v>
      </c>
      <c r="AS291" s="68">
        <f t="shared" si="164"/>
        <v>0</v>
      </c>
      <c r="AT291" s="64">
        <f t="shared" si="165"/>
        <v>1</v>
      </c>
      <c r="AU291" s="64">
        <f t="shared" si="166"/>
        <v>0.66666666666666663</v>
      </c>
      <c r="AV291" s="69">
        <v>0.85</v>
      </c>
      <c r="AW291" s="69">
        <v>0.85</v>
      </c>
      <c r="AX291" s="69">
        <v>1.1000000000000001</v>
      </c>
      <c r="AY291" s="69">
        <f t="shared" si="167"/>
        <v>0</v>
      </c>
      <c r="AZ291" s="69">
        <f t="shared" si="168"/>
        <v>0</v>
      </c>
      <c r="BA291" s="69">
        <f t="shared" si="169"/>
        <v>0</v>
      </c>
      <c r="BB291" s="69">
        <f t="shared" si="170"/>
        <v>0</v>
      </c>
      <c r="BC291" s="69">
        <f t="shared" si="171"/>
        <v>0</v>
      </c>
      <c r="BD291" s="1">
        <f t="shared" si="157"/>
        <v>1</v>
      </c>
    </row>
    <row r="292" spans="1:56" hidden="1" x14ac:dyDescent="0.25">
      <c r="B292" s="70"/>
      <c r="C292" s="71"/>
      <c r="D292" s="71"/>
      <c r="E292" s="71"/>
      <c r="F292" s="71"/>
      <c r="G292" s="72">
        <f t="shared" ref="G292:AK292" si="172">COUNTA(G274:G291)</f>
        <v>0</v>
      </c>
      <c r="H292" s="72">
        <f t="shared" si="172"/>
        <v>0</v>
      </c>
      <c r="I292" s="72">
        <f t="shared" si="172"/>
        <v>0</v>
      </c>
      <c r="J292" s="72">
        <f t="shared" si="172"/>
        <v>0</v>
      </c>
      <c r="K292" s="72">
        <f t="shared" si="172"/>
        <v>0</v>
      </c>
      <c r="L292" s="72">
        <f t="shared" si="172"/>
        <v>0</v>
      </c>
      <c r="M292" s="72">
        <f t="shared" si="172"/>
        <v>0</v>
      </c>
      <c r="N292" s="72">
        <f t="shared" si="172"/>
        <v>0</v>
      </c>
      <c r="O292" s="72">
        <f t="shared" si="172"/>
        <v>0</v>
      </c>
      <c r="P292" s="72">
        <f t="shared" si="172"/>
        <v>0</v>
      </c>
      <c r="Q292" s="72">
        <f t="shared" si="172"/>
        <v>0</v>
      </c>
      <c r="R292" s="72">
        <f t="shared" si="172"/>
        <v>0</v>
      </c>
      <c r="S292" s="72">
        <f t="shared" si="172"/>
        <v>0</v>
      </c>
      <c r="T292" s="72">
        <f t="shared" si="172"/>
        <v>0</v>
      </c>
      <c r="U292" s="72">
        <f t="shared" si="172"/>
        <v>0</v>
      </c>
      <c r="V292" s="72">
        <f t="shared" si="172"/>
        <v>0</v>
      </c>
      <c r="W292" s="72">
        <f t="shared" si="172"/>
        <v>0</v>
      </c>
      <c r="X292" s="72">
        <f t="shared" si="172"/>
        <v>0</v>
      </c>
      <c r="Y292" s="72">
        <f t="shared" si="172"/>
        <v>0</v>
      </c>
      <c r="Z292" s="72">
        <f t="shared" si="172"/>
        <v>0</v>
      </c>
      <c r="AA292" s="72">
        <f t="shared" si="172"/>
        <v>0</v>
      </c>
      <c r="AB292" s="72">
        <f t="shared" si="172"/>
        <v>0</v>
      </c>
      <c r="AC292" s="72">
        <f t="shared" si="172"/>
        <v>0</v>
      </c>
      <c r="AD292" s="72">
        <f t="shared" si="172"/>
        <v>0</v>
      </c>
      <c r="AE292" s="72">
        <f t="shared" si="172"/>
        <v>0</v>
      </c>
      <c r="AF292" s="72">
        <f t="shared" si="172"/>
        <v>0</v>
      </c>
      <c r="AG292" s="72">
        <f t="shared" si="172"/>
        <v>0</v>
      </c>
      <c r="AH292" s="72">
        <f t="shared" si="172"/>
        <v>0</v>
      </c>
      <c r="AI292" s="72">
        <f t="shared" si="172"/>
        <v>0</v>
      </c>
      <c r="AJ292" s="72">
        <f t="shared" si="172"/>
        <v>0</v>
      </c>
      <c r="AK292" s="72">
        <f t="shared" si="172"/>
        <v>0</v>
      </c>
      <c r="AL292" s="67">
        <f>SUM(AL274:AL291)</f>
        <v>0</v>
      </c>
      <c r="AM292" s="67">
        <f>SUM(AM274:AM291)</f>
        <v>0</v>
      </c>
      <c r="AN292" s="73"/>
      <c r="AO292" s="73"/>
      <c r="AP292" s="73"/>
      <c r="AQ292" s="74">
        <f>SUM(AQ274:AQ291)</f>
        <v>0</v>
      </c>
      <c r="AR292" s="74">
        <f>SUM(AR274:AR291)</f>
        <v>0</v>
      </c>
      <c r="AS292" s="74">
        <f>SUM(AS274:AS291)</f>
        <v>0</v>
      </c>
      <c r="AT292" s="73"/>
      <c r="AU292" s="73"/>
      <c r="AV292" s="69"/>
      <c r="AW292" s="69"/>
      <c r="AX292" s="69"/>
      <c r="AY292" s="75">
        <f>SUM(AY274:AY291)</f>
        <v>0</v>
      </c>
      <c r="AZ292" s="75">
        <f>SUM(AZ274:AZ291)</f>
        <v>0</v>
      </c>
      <c r="BA292" s="75">
        <f>SUM(BA274:BA291)</f>
        <v>0</v>
      </c>
      <c r="BB292" s="75">
        <f>SUM(BB274:BB291)</f>
        <v>0</v>
      </c>
      <c r="BC292" s="75">
        <f>SUM(BC274:BC291)</f>
        <v>0</v>
      </c>
      <c r="BD292" s="1">
        <f t="shared" si="157"/>
        <v>0</v>
      </c>
    </row>
    <row r="293" spans="1:56" hidden="1" x14ac:dyDescent="0.25">
      <c r="B293" s="8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8"/>
      <c r="AM293" s="18"/>
      <c r="AN293" s="3"/>
      <c r="AO293" s="3"/>
      <c r="AP293" s="3"/>
      <c r="AQ293" s="19"/>
      <c r="AR293" s="19"/>
      <c r="AS293" s="19"/>
      <c r="AT293" s="3"/>
      <c r="AU293" s="3"/>
      <c r="AV293" s="21"/>
      <c r="AW293" s="21"/>
      <c r="AX293" s="21"/>
      <c r="AY293" s="22"/>
      <c r="AZ293" s="22"/>
      <c r="BA293" s="22"/>
      <c r="BB293" s="22"/>
      <c r="BC293" s="22"/>
      <c r="BD293" s="1">
        <f t="shared" si="157"/>
        <v>0</v>
      </c>
    </row>
    <row r="294" spans="1:56" s="33" customFormat="1" ht="12" hidden="1" customHeight="1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20"/>
      <c r="AO294" s="20"/>
      <c r="BC294" s="32"/>
      <c r="BD294" s="1">
        <f t="shared" si="157"/>
        <v>0</v>
      </c>
    </row>
    <row r="295" spans="1:56" hidden="1" x14ac:dyDescent="0.25">
      <c r="A295" s="42" t="s">
        <v>30</v>
      </c>
      <c r="B295" s="43" t="s">
        <v>92</v>
      </c>
      <c r="C295" s="44" t="s">
        <v>32</v>
      </c>
      <c r="D295" s="44" t="s">
        <v>33</v>
      </c>
      <c r="E295" s="44" t="s">
        <v>34</v>
      </c>
      <c r="F295" s="45" t="s">
        <v>35</v>
      </c>
      <c r="G295" s="46">
        <v>45870</v>
      </c>
      <c r="H295" s="46">
        <v>45871</v>
      </c>
      <c r="I295" s="46">
        <v>45872</v>
      </c>
      <c r="J295" s="46">
        <v>45873</v>
      </c>
      <c r="K295" s="46">
        <v>45874</v>
      </c>
      <c r="L295" s="46">
        <v>45875</v>
      </c>
      <c r="M295" s="46">
        <v>45876</v>
      </c>
      <c r="N295" s="46">
        <v>45877</v>
      </c>
      <c r="O295" s="46">
        <v>45878</v>
      </c>
      <c r="P295" s="46">
        <v>45879</v>
      </c>
      <c r="Q295" s="46">
        <v>45880</v>
      </c>
      <c r="R295" s="46">
        <v>45881</v>
      </c>
      <c r="S295" s="46">
        <v>45882</v>
      </c>
      <c r="T295" s="46">
        <v>45883</v>
      </c>
      <c r="U295" s="46">
        <v>45884</v>
      </c>
      <c r="V295" s="46">
        <v>45885</v>
      </c>
      <c r="W295" s="46">
        <v>45886</v>
      </c>
      <c r="X295" s="46">
        <v>45887</v>
      </c>
      <c r="Y295" s="46">
        <v>45888</v>
      </c>
      <c r="Z295" s="46">
        <v>45889</v>
      </c>
      <c r="AA295" s="46">
        <v>45890</v>
      </c>
      <c r="AB295" s="46">
        <v>45891</v>
      </c>
      <c r="AC295" s="46">
        <v>45892</v>
      </c>
      <c r="AD295" s="46">
        <v>45893</v>
      </c>
      <c r="AE295" s="46">
        <v>45894</v>
      </c>
      <c r="AF295" s="46">
        <v>45895</v>
      </c>
      <c r="AG295" s="46">
        <v>45896</v>
      </c>
      <c r="AH295" s="46">
        <v>45897</v>
      </c>
      <c r="AI295" s="46">
        <v>45898</v>
      </c>
      <c r="AJ295" s="46">
        <v>45899</v>
      </c>
      <c r="AK295" s="46">
        <v>45900</v>
      </c>
      <c r="AL295" s="47" t="s">
        <v>36</v>
      </c>
      <c r="AM295" s="48" t="s">
        <v>37</v>
      </c>
      <c r="AN295" s="49" t="s">
        <v>38</v>
      </c>
      <c r="AO295" s="49" t="s">
        <v>38</v>
      </c>
      <c r="AP295" s="50" t="s">
        <v>39</v>
      </c>
      <c r="AQ295" s="50" t="s">
        <v>40</v>
      </c>
      <c r="AR295" s="50" t="s">
        <v>40</v>
      </c>
      <c r="AS295" s="50" t="s">
        <v>41</v>
      </c>
      <c r="AT295" s="51" t="s">
        <v>42</v>
      </c>
      <c r="AU295" s="51" t="s">
        <v>43</v>
      </c>
      <c r="AV295" s="52" t="s">
        <v>44</v>
      </c>
      <c r="AW295" s="52" t="s">
        <v>45</v>
      </c>
      <c r="AX295" s="52" t="s">
        <v>46</v>
      </c>
      <c r="AY295" s="51" t="s">
        <v>47</v>
      </c>
      <c r="AZ295" s="51" t="s">
        <v>48</v>
      </c>
      <c r="BA295" s="51" t="s">
        <v>49</v>
      </c>
      <c r="BB295" s="51" t="s">
        <v>50</v>
      </c>
      <c r="BC295" s="51" t="s">
        <v>51</v>
      </c>
      <c r="BD295" s="1">
        <f t="shared" si="157"/>
        <v>0</v>
      </c>
    </row>
    <row r="296" spans="1:56" hidden="1" x14ac:dyDescent="0.25">
      <c r="A296" s="53"/>
      <c r="B296" s="54"/>
      <c r="C296" s="55"/>
      <c r="D296" s="55"/>
      <c r="E296" s="55"/>
      <c r="F296" s="55"/>
      <c r="G296" s="56" t="s">
        <v>52</v>
      </c>
      <c r="H296" s="56" t="s">
        <v>53</v>
      </c>
      <c r="I296" s="56" t="s">
        <v>54</v>
      </c>
      <c r="J296" s="56" t="s">
        <v>55</v>
      </c>
      <c r="K296" s="56" t="s">
        <v>56</v>
      </c>
      <c r="L296" s="56" t="s">
        <v>57</v>
      </c>
      <c r="M296" s="56" t="s">
        <v>58</v>
      </c>
      <c r="N296" s="56" t="s">
        <v>52</v>
      </c>
      <c r="O296" s="56" t="s">
        <v>53</v>
      </c>
      <c r="P296" s="56" t="s">
        <v>54</v>
      </c>
      <c r="Q296" s="56" t="s">
        <v>55</v>
      </c>
      <c r="R296" s="56" t="s">
        <v>56</v>
      </c>
      <c r="S296" s="56" t="s">
        <v>57</v>
      </c>
      <c r="T296" s="56" t="s">
        <v>58</v>
      </c>
      <c r="U296" s="56" t="s">
        <v>52</v>
      </c>
      <c r="V296" s="56" t="s">
        <v>53</v>
      </c>
      <c r="W296" s="56" t="s">
        <v>54</v>
      </c>
      <c r="X296" s="56" t="s">
        <v>55</v>
      </c>
      <c r="Y296" s="56" t="s">
        <v>56</v>
      </c>
      <c r="Z296" s="56" t="s">
        <v>57</v>
      </c>
      <c r="AA296" s="56" t="s">
        <v>58</v>
      </c>
      <c r="AB296" s="56" t="s">
        <v>52</v>
      </c>
      <c r="AC296" s="56" t="s">
        <v>53</v>
      </c>
      <c r="AD296" s="56" t="s">
        <v>54</v>
      </c>
      <c r="AE296" s="56" t="s">
        <v>55</v>
      </c>
      <c r="AF296" s="56" t="s">
        <v>56</v>
      </c>
      <c r="AG296" s="56" t="s">
        <v>57</v>
      </c>
      <c r="AH296" s="56" t="s">
        <v>58</v>
      </c>
      <c r="AI296" s="56" t="s">
        <v>52</v>
      </c>
      <c r="AJ296" s="56" t="s">
        <v>53</v>
      </c>
      <c r="AK296" s="56" t="s">
        <v>54</v>
      </c>
      <c r="AL296" s="57"/>
      <c r="AM296" s="58"/>
      <c r="AN296" s="59" t="s">
        <v>59</v>
      </c>
      <c r="AO296" s="59" t="str">
        <f>$C$4</f>
        <v>F 30-50</v>
      </c>
      <c r="AP296" s="59" t="s">
        <v>60</v>
      </c>
      <c r="AQ296" s="59" t="s">
        <v>61</v>
      </c>
      <c r="AR296" s="59" t="s">
        <v>62</v>
      </c>
      <c r="AS296" s="59" t="str">
        <f>$C$4</f>
        <v>F 30-50</v>
      </c>
      <c r="AT296" s="55"/>
      <c r="AU296" s="55"/>
      <c r="AV296" s="55"/>
      <c r="AW296" s="55"/>
      <c r="AX296" s="55"/>
      <c r="AY296" s="55"/>
      <c r="AZ296" s="55"/>
      <c r="BA296" s="55"/>
      <c r="BB296" s="55"/>
      <c r="BC296" s="55"/>
      <c r="BD296" s="1">
        <f t="shared" si="157"/>
        <v>0</v>
      </c>
    </row>
    <row r="297" spans="1:56" hidden="1" x14ac:dyDescent="0.25">
      <c r="A297" s="60" t="s">
        <v>92</v>
      </c>
      <c r="B297" s="61" t="s">
        <v>63</v>
      </c>
      <c r="C297" s="62" t="s">
        <v>64</v>
      </c>
      <c r="D297" s="63" t="s">
        <v>65</v>
      </c>
      <c r="E297" s="60" t="s">
        <v>23</v>
      </c>
      <c r="F297" s="64">
        <v>45.607199999999999</v>
      </c>
      <c r="G297" s="65"/>
      <c r="H297" s="66"/>
      <c r="I297" s="66"/>
      <c r="J297" s="65"/>
      <c r="K297" s="65"/>
      <c r="L297" s="65"/>
      <c r="M297" s="65"/>
      <c r="N297" s="65"/>
      <c r="O297" s="66"/>
      <c r="P297" s="66"/>
      <c r="Q297" s="65"/>
      <c r="R297" s="65"/>
      <c r="S297" s="65"/>
      <c r="T297" s="65"/>
      <c r="U297" s="65"/>
      <c r="V297" s="66"/>
      <c r="W297" s="66"/>
      <c r="X297" s="65"/>
      <c r="Y297" s="65"/>
      <c r="Z297" s="65"/>
      <c r="AA297" s="65"/>
      <c r="AB297" s="65"/>
      <c r="AC297" s="66"/>
      <c r="AD297" s="66"/>
      <c r="AE297" s="65"/>
      <c r="AF297" s="65"/>
      <c r="AG297" s="65"/>
      <c r="AH297" s="65"/>
      <c r="AI297" s="65"/>
      <c r="AJ297" s="66"/>
      <c r="AK297" s="66"/>
      <c r="AL297" s="67">
        <f t="shared" ref="AL297:AL314" si="173">COUNTIF(G297:AK297,"A")</f>
        <v>0</v>
      </c>
      <c r="AM297" s="67">
        <f t="shared" ref="AM297:AM314" si="174">COUNTIF(G297:AK297,"B")</f>
        <v>0</v>
      </c>
      <c r="AN297" s="68">
        <v>0.01</v>
      </c>
      <c r="AO297" s="68">
        <v>0.01</v>
      </c>
      <c r="AP297" s="68">
        <f t="shared" ref="AP297:AP314" si="175">AO297/AN297</f>
        <v>1</v>
      </c>
      <c r="AQ297" s="68">
        <f t="shared" ref="AQ297:AQ314" si="176">+AN297*AL297</f>
        <v>0</v>
      </c>
      <c r="AR297" s="68">
        <f t="shared" ref="AR297:AR314" si="177">AN297*AM297</f>
        <v>0</v>
      </c>
      <c r="AS297" s="68">
        <f t="shared" ref="AS297:AS314" si="178">+AO297*(AL297+AM297)</f>
        <v>0</v>
      </c>
      <c r="AT297" s="64">
        <f t="shared" ref="AT297:AT314" si="179">30/30</f>
        <v>1</v>
      </c>
      <c r="AU297" s="64">
        <f t="shared" ref="AU297:AU314" si="180">20/30</f>
        <v>0.66666666666666663</v>
      </c>
      <c r="AV297" s="69">
        <v>0.85</v>
      </c>
      <c r="AW297" s="69">
        <v>0.85</v>
      </c>
      <c r="AX297" s="69">
        <v>1.1000000000000001</v>
      </c>
      <c r="AY297" s="69">
        <f t="shared" ref="AY297:AY314" si="181">(F297*AL297*AN297*AT297*AV297*AW297*AX297)+(F297*AM297*AN297*AU297*AV297*AW297*AX297)</f>
        <v>0</v>
      </c>
      <c r="AZ297" s="69">
        <f t="shared" ref="AZ297:AZ314" si="182">+AY297*1%</f>
        <v>0</v>
      </c>
      <c r="BA297" s="69">
        <f t="shared" ref="BA297:BA314" si="183">+(AY297+AZ297)*20%</f>
        <v>0</v>
      </c>
      <c r="BB297" s="69">
        <f t="shared" ref="BB297:BB314" si="184">+AY297+AZ297+BA297</f>
        <v>0</v>
      </c>
      <c r="BC297" s="69">
        <f t="shared" ref="BC297:BC314" si="185">+BB297*$BB$8</f>
        <v>0</v>
      </c>
      <c r="BD297" s="1">
        <f t="shared" si="157"/>
        <v>1</v>
      </c>
    </row>
    <row r="298" spans="1:56" hidden="1" x14ac:dyDescent="0.25">
      <c r="A298" s="60" t="s">
        <v>92</v>
      </c>
      <c r="B298" s="61" t="s">
        <v>66</v>
      </c>
      <c r="C298" s="62" t="s">
        <v>64</v>
      </c>
      <c r="D298" s="63" t="s">
        <v>65</v>
      </c>
      <c r="E298" s="60" t="s">
        <v>23</v>
      </c>
      <c r="F298" s="64">
        <v>45.607199999999999</v>
      </c>
      <c r="G298" s="65"/>
      <c r="H298" s="66"/>
      <c r="I298" s="66"/>
      <c r="J298" s="65"/>
      <c r="K298" s="65"/>
      <c r="L298" s="65"/>
      <c r="M298" s="65"/>
      <c r="N298" s="65"/>
      <c r="O298" s="66"/>
      <c r="P298" s="66"/>
      <c r="Q298" s="65"/>
      <c r="R298" s="65"/>
      <c r="S298" s="65"/>
      <c r="T298" s="65"/>
      <c r="U298" s="65"/>
      <c r="V298" s="66"/>
      <c r="W298" s="66"/>
      <c r="X298" s="65"/>
      <c r="Y298" s="65"/>
      <c r="Z298" s="65"/>
      <c r="AA298" s="65"/>
      <c r="AB298" s="65"/>
      <c r="AC298" s="66"/>
      <c r="AD298" s="66"/>
      <c r="AE298" s="65"/>
      <c r="AF298" s="65"/>
      <c r="AG298" s="65"/>
      <c r="AH298" s="65"/>
      <c r="AI298" s="65"/>
      <c r="AJ298" s="66"/>
      <c r="AK298" s="66"/>
      <c r="AL298" s="67">
        <f t="shared" si="173"/>
        <v>0</v>
      </c>
      <c r="AM298" s="67">
        <f t="shared" si="174"/>
        <v>0</v>
      </c>
      <c r="AN298" s="68">
        <v>0.01</v>
      </c>
      <c r="AO298" s="68">
        <v>0.01</v>
      </c>
      <c r="AP298" s="68">
        <f t="shared" si="175"/>
        <v>1</v>
      </c>
      <c r="AQ298" s="68">
        <f t="shared" si="176"/>
        <v>0</v>
      </c>
      <c r="AR298" s="68">
        <f t="shared" si="177"/>
        <v>0</v>
      </c>
      <c r="AS298" s="68">
        <f t="shared" si="178"/>
        <v>0</v>
      </c>
      <c r="AT298" s="64">
        <f t="shared" si="179"/>
        <v>1</v>
      </c>
      <c r="AU298" s="64">
        <f t="shared" si="180"/>
        <v>0.66666666666666663</v>
      </c>
      <c r="AV298" s="69">
        <v>0.85</v>
      </c>
      <c r="AW298" s="69">
        <v>0.85</v>
      </c>
      <c r="AX298" s="69">
        <v>1.1000000000000001</v>
      </c>
      <c r="AY298" s="69">
        <f t="shared" si="181"/>
        <v>0</v>
      </c>
      <c r="AZ298" s="69">
        <f t="shared" si="182"/>
        <v>0</v>
      </c>
      <c r="BA298" s="69">
        <f t="shared" si="183"/>
        <v>0</v>
      </c>
      <c r="BB298" s="69">
        <f t="shared" si="184"/>
        <v>0</v>
      </c>
      <c r="BC298" s="69">
        <f t="shared" si="185"/>
        <v>0</v>
      </c>
      <c r="BD298" s="1">
        <f t="shared" si="157"/>
        <v>1</v>
      </c>
    </row>
    <row r="299" spans="1:56" hidden="1" x14ac:dyDescent="0.25">
      <c r="A299" s="60" t="s">
        <v>92</v>
      </c>
      <c r="B299" s="61" t="s">
        <v>67</v>
      </c>
      <c r="C299" s="62" t="s">
        <v>64</v>
      </c>
      <c r="D299" s="63" t="s">
        <v>65</v>
      </c>
      <c r="E299" s="60" t="s">
        <v>23</v>
      </c>
      <c r="F299" s="64">
        <v>45.607199999999999</v>
      </c>
      <c r="G299" s="65"/>
      <c r="H299" s="66"/>
      <c r="I299" s="66"/>
      <c r="J299" s="65"/>
      <c r="K299" s="65"/>
      <c r="L299" s="65"/>
      <c r="M299" s="65"/>
      <c r="N299" s="65"/>
      <c r="O299" s="66"/>
      <c r="P299" s="66"/>
      <c r="Q299" s="65"/>
      <c r="R299" s="65"/>
      <c r="S299" s="65"/>
      <c r="T299" s="65"/>
      <c r="U299" s="65"/>
      <c r="V299" s="66"/>
      <c r="W299" s="66"/>
      <c r="X299" s="65"/>
      <c r="Y299" s="65"/>
      <c r="Z299" s="65"/>
      <c r="AA299" s="65"/>
      <c r="AB299" s="65"/>
      <c r="AC299" s="66"/>
      <c r="AD299" s="66"/>
      <c r="AE299" s="65"/>
      <c r="AF299" s="65"/>
      <c r="AG299" s="65"/>
      <c r="AH299" s="65"/>
      <c r="AI299" s="65"/>
      <c r="AJ299" s="66"/>
      <c r="AK299" s="66"/>
      <c r="AL299" s="67">
        <f t="shared" si="173"/>
        <v>0</v>
      </c>
      <c r="AM299" s="67">
        <f t="shared" si="174"/>
        <v>0</v>
      </c>
      <c r="AN299" s="68">
        <v>0.01</v>
      </c>
      <c r="AO299" s="68">
        <v>0.01</v>
      </c>
      <c r="AP299" s="68">
        <f t="shared" si="175"/>
        <v>1</v>
      </c>
      <c r="AQ299" s="68">
        <f t="shared" si="176"/>
        <v>0</v>
      </c>
      <c r="AR299" s="68">
        <f t="shared" si="177"/>
        <v>0</v>
      </c>
      <c r="AS299" s="68">
        <f t="shared" si="178"/>
        <v>0</v>
      </c>
      <c r="AT299" s="64">
        <f t="shared" si="179"/>
        <v>1</v>
      </c>
      <c r="AU299" s="64">
        <f t="shared" si="180"/>
        <v>0.66666666666666663</v>
      </c>
      <c r="AV299" s="69">
        <v>0.85</v>
      </c>
      <c r="AW299" s="69">
        <v>0.85</v>
      </c>
      <c r="AX299" s="69">
        <v>1.1000000000000001</v>
      </c>
      <c r="AY299" s="69">
        <f t="shared" si="181"/>
        <v>0</v>
      </c>
      <c r="AZ299" s="69">
        <f t="shared" si="182"/>
        <v>0</v>
      </c>
      <c r="BA299" s="69">
        <f t="shared" si="183"/>
        <v>0</v>
      </c>
      <c r="BB299" s="69">
        <f t="shared" si="184"/>
        <v>0</v>
      </c>
      <c r="BC299" s="69">
        <f t="shared" si="185"/>
        <v>0</v>
      </c>
      <c r="BD299" s="1">
        <f t="shared" si="157"/>
        <v>1</v>
      </c>
    </row>
    <row r="300" spans="1:56" ht="15.75" hidden="1" customHeight="1" x14ac:dyDescent="0.25">
      <c r="A300" s="60" t="s">
        <v>92</v>
      </c>
      <c r="B300" s="61" t="s">
        <v>68</v>
      </c>
      <c r="C300" s="62" t="s">
        <v>64</v>
      </c>
      <c r="D300" s="63" t="s">
        <v>65</v>
      </c>
      <c r="E300" s="60" t="s">
        <v>23</v>
      </c>
      <c r="F300" s="64">
        <v>45.607199999999999</v>
      </c>
      <c r="G300" s="65"/>
      <c r="H300" s="66"/>
      <c r="I300" s="66"/>
      <c r="J300" s="65"/>
      <c r="K300" s="65"/>
      <c r="L300" s="65"/>
      <c r="M300" s="65"/>
      <c r="N300" s="65"/>
      <c r="O300" s="66"/>
      <c r="P300" s="66"/>
      <c r="Q300" s="65"/>
      <c r="R300" s="65"/>
      <c r="S300" s="65"/>
      <c r="T300" s="65"/>
      <c r="U300" s="65"/>
      <c r="V300" s="66"/>
      <c r="W300" s="66"/>
      <c r="X300" s="65"/>
      <c r="Y300" s="65"/>
      <c r="Z300" s="65"/>
      <c r="AA300" s="65"/>
      <c r="AB300" s="65"/>
      <c r="AC300" s="66"/>
      <c r="AD300" s="66"/>
      <c r="AE300" s="65"/>
      <c r="AF300" s="65"/>
      <c r="AG300" s="65"/>
      <c r="AH300" s="65"/>
      <c r="AI300" s="65"/>
      <c r="AJ300" s="66"/>
      <c r="AK300" s="66"/>
      <c r="AL300" s="67">
        <f t="shared" si="173"/>
        <v>0</v>
      </c>
      <c r="AM300" s="67">
        <f t="shared" si="174"/>
        <v>0</v>
      </c>
      <c r="AN300" s="68">
        <v>0.01</v>
      </c>
      <c r="AO300" s="68">
        <v>0.01</v>
      </c>
      <c r="AP300" s="68">
        <f t="shared" si="175"/>
        <v>1</v>
      </c>
      <c r="AQ300" s="68">
        <f t="shared" si="176"/>
        <v>0</v>
      </c>
      <c r="AR300" s="68">
        <f t="shared" si="177"/>
        <v>0</v>
      </c>
      <c r="AS300" s="68">
        <f t="shared" si="178"/>
        <v>0</v>
      </c>
      <c r="AT300" s="64">
        <f t="shared" si="179"/>
        <v>1</v>
      </c>
      <c r="AU300" s="64">
        <f t="shared" si="180"/>
        <v>0.66666666666666663</v>
      </c>
      <c r="AV300" s="69">
        <v>0.85</v>
      </c>
      <c r="AW300" s="69">
        <v>0.85</v>
      </c>
      <c r="AX300" s="69">
        <v>1.1000000000000001</v>
      </c>
      <c r="AY300" s="69">
        <f t="shared" si="181"/>
        <v>0</v>
      </c>
      <c r="AZ300" s="69">
        <f t="shared" si="182"/>
        <v>0</v>
      </c>
      <c r="BA300" s="69">
        <f t="shared" si="183"/>
        <v>0</v>
      </c>
      <c r="BB300" s="69">
        <f t="shared" si="184"/>
        <v>0</v>
      </c>
      <c r="BC300" s="69">
        <f t="shared" si="185"/>
        <v>0</v>
      </c>
      <c r="BD300" s="1">
        <f t="shared" si="157"/>
        <v>1</v>
      </c>
    </row>
    <row r="301" spans="1:56" hidden="1" x14ac:dyDescent="0.25">
      <c r="A301" s="60" t="s">
        <v>92</v>
      </c>
      <c r="B301" s="61" t="s">
        <v>69</v>
      </c>
      <c r="C301" s="62" t="s">
        <v>64</v>
      </c>
      <c r="D301" s="63" t="s">
        <v>65</v>
      </c>
      <c r="E301" s="60" t="s">
        <v>23</v>
      </c>
      <c r="F301" s="64">
        <v>45.607199999999999</v>
      </c>
      <c r="G301" s="65"/>
      <c r="H301" s="66"/>
      <c r="I301" s="66"/>
      <c r="J301" s="65"/>
      <c r="K301" s="65"/>
      <c r="L301" s="65"/>
      <c r="M301" s="65"/>
      <c r="N301" s="65"/>
      <c r="O301" s="66"/>
      <c r="P301" s="66"/>
      <c r="Q301" s="65"/>
      <c r="R301" s="65"/>
      <c r="S301" s="65"/>
      <c r="T301" s="65"/>
      <c r="U301" s="65"/>
      <c r="V301" s="66"/>
      <c r="W301" s="66"/>
      <c r="X301" s="65"/>
      <c r="Y301" s="65"/>
      <c r="Z301" s="65"/>
      <c r="AA301" s="65"/>
      <c r="AB301" s="65"/>
      <c r="AC301" s="66"/>
      <c r="AD301" s="66"/>
      <c r="AE301" s="65"/>
      <c r="AF301" s="65"/>
      <c r="AG301" s="65"/>
      <c r="AH301" s="65"/>
      <c r="AI301" s="65"/>
      <c r="AJ301" s="66"/>
      <c r="AK301" s="66"/>
      <c r="AL301" s="67">
        <f t="shared" si="173"/>
        <v>0</v>
      </c>
      <c r="AM301" s="67">
        <f t="shared" si="174"/>
        <v>0</v>
      </c>
      <c r="AN301" s="68">
        <v>0.01</v>
      </c>
      <c r="AO301" s="68">
        <v>0.01</v>
      </c>
      <c r="AP301" s="68">
        <f t="shared" si="175"/>
        <v>1</v>
      </c>
      <c r="AQ301" s="68">
        <f t="shared" si="176"/>
        <v>0</v>
      </c>
      <c r="AR301" s="68">
        <f t="shared" si="177"/>
        <v>0</v>
      </c>
      <c r="AS301" s="68">
        <f t="shared" si="178"/>
        <v>0</v>
      </c>
      <c r="AT301" s="64">
        <f t="shared" si="179"/>
        <v>1</v>
      </c>
      <c r="AU301" s="64">
        <f t="shared" si="180"/>
        <v>0.66666666666666663</v>
      </c>
      <c r="AV301" s="69">
        <v>0.85</v>
      </c>
      <c r="AW301" s="69">
        <v>0.85</v>
      </c>
      <c r="AX301" s="69">
        <v>1.1000000000000001</v>
      </c>
      <c r="AY301" s="69">
        <f t="shared" si="181"/>
        <v>0</v>
      </c>
      <c r="AZ301" s="69">
        <f t="shared" si="182"/>
        <v>0</v>
      </c>
      <c r="BA301" s="69">
        <f t="shared" si="183"/>
        <v>0</v>
      </c>
      <c r="BB301" s="69">
        <f t="shared" si="184"/>
        <v>0</v>
      </c>
      <c r="BC301" s="69">
        <f t="shared" si="185"/>
        <v>0</v>
      </c>
      <c r="BD301" s="1">
        <f t="shared" si="157"/>
        <v>1</v>
      </c>
    </row>
    <row r="302" spans="1:56" hidden="1" x14ac:dyDescent="0.25">
      <c r="A302" s="60" t="s">
        <v>92</v>
      </c>
      <c r="B302" s="61" t="s">
        <v>70</v>
      </c>
      <c r="C302" s="62" t="s">
        <v>64</v>
      </c>
      <c r="D302" s="63" t="s">
        <v>65</v>
      </c>
      <c r="E302" s="60" t="s">
        <v>23</v>
      </c>
      <c r="F302" s="64">
        <v>45.607199999999999</v>
      </c>
      <c r="G302" s="65"/>
      <c r="H302" s="66"/>
      <c r="I302" s="66"/>
      <c r="J302" s="65"/>
      <c r="K302" s="65"/>
      <c r="L302" s="65"/>
      <c r="M302" s="65"/>
      <c r="N302" s="65"/>
      <c r="O302" s="66"/>
      <c r="P302" s="66"/>
      <c r="Q302" s="65"/>
      <c r="R302" s="65"/>
      <c r="S302" s="65"/>
      <c r="T302" s="65"/>
      <c r="U302" s="65"/>
      <c r="V302" s="66"/>
      <c r="W302" s="66"/>
      <c r="X302" s="65"/>
      <c r="Y302" s="65"/>
      <c r="Z302" s="65"/>
      <c r="AA302" s="65"/>
      <c r="AB302" s="65"/>
      <c r="AC302" s="66"/>
      <c r="AD302" s="66"/>
      <c r="AE302" s="65"/>
      <c r="AF302" s="65"/>
      <c r="AG302" s="65"/>
      <c r="AH302" s="65"/>
      <c r="AI302" s="65"/>
      <c r="AJ302" s="66"/>
      <c r="AK302" s="66"/>
      <c r="AL302" s="67">
        <f t="shared" si="173"/>
        <v>0</v>
      </c>
      <c r="AM302" s="67">
        <f t="shared" si="174"/>
        <v>0</v>
      </c>
      <c r="AN302" s="68">
        <v>0.01</v>
      </c>
      <c r="AO302" s="68">
        <v>0.01</v>
      </c>
      <c r="AP302" s="68">
        <f t="shared" si="175"/>
        <v>1</v>
      </c>
      <c r="AQ302" s="68">
        <f t="shared" si="176"/>
        <v>0</v>
      </c>
      <c r="AR302" s="68">
        <f t="shared" si="177"/>
        <v>0</v>
      </c>
      <c r="AS302" s="68">
        <f t="shared" si="178"/>
        <v>0</v>
      </c>
      <c r="AT302" s="64">
        <f t="shared" si="179"/>
        <v>1</v>
      </c>
      <c r="AU302" s="64">
        <f t="shared" si="180"/>
        <v>0.66666666666666663</v>
      </c>
      <c r="AV302" s="69">
        <v>0.85</v>
      </c>
      <c r="AW302" s="69">
        <v>0.85</v>
      </c>
      <c r="AX302" s="69">
        <v>1.1000000000000001</v>
      </c>
      <c r="AY302" s="69">
        <f t="shared" si="181"/>
        <v>0</v>
      </c>
      <c r="AZ302" s="69">
        <f t="shared" si="182"/>
        <v>0</v>
      </c>
      <c r="BA302" s="69">
        <f t="shared" si="183"/>
        <v>0</v>
      </c>
      <c r="BB302" s="69">
        <f t="shared" si="184"/>
        <v>0</v>
      </c>
      <c r="BC302" s="69">
        <f t="shared" si="185"/>
        <v>0</v>
      </c>
      <c r="BD302" s="1">
        <f t="shared" si="157"/>
        <v>1</v>
      </c>
    </row>
    <row r="303" spans="1:56" hidden="1" x14ac:dyDescent="0.25">
      <c r="A303" s="60" t="s">
        <v>92</v>
      </c>
      <c r="B303" s="61" t="s">
        <v>71</v>
      </c>
      <c r="C303" s="62" t="s">
        <v>64</v>
      </c>
      <c r="D303" s="63" t="s">
        <v>65</v>
      </c>
      <c r="E303" s="60" t="s">
        <v>23</v>
      </c>
      <c r="F303" s="64">
        <v>45.607199999999999</v>
      </c>
      <c r="G303" s="65"/>
      <c r="H303" s="66"/>
      <c r="I303" s="66"/>
      <c r="J303" s="65"/>
      <c r="K303" s="65"/>
      <c r="L303" s="65"/>
      <c r="M303" s="65"/>
      <c r="N303" s="65"/>
      <c r="O303" s="66"/>
      <c r="P303" s="66"/>
      <c r="Q303" s="65"/>
      <c r="R303" s="65"/>
      <c r="S303" s="65"/>
      <c r="T303" s="65"/>
      <c r="U303" s="65"/>
      <c r="V303" s="66"/>
      <c r="W303" s="66"/>
      <c r="X303" s="65"/>
      <c r="Y303" s="65"/>
      <c r="Z303" s="65"/>
      <c r="AA303" s="65"/>
      <c r="AB303" s="65"/>
      <c r="AC303" s="66"/>
      <c r="AD303" s="66"/>
      <c r="AE303" s="65"/>
      <c r="AF303" s="65"/>
      <c r="AG303" s="65"/>
      <c r="AH303" s="65"/>
      <c r="AI303" s="65"/>
      <c r="AJ303" s="66"/>
      <c r="AK303" s="66"/>
      <c r="AL303" s="67">
        <f t="shared" si="173"/>
        <v>0</v>
      </c>
      <c r="AM303" s="67">
        <f t="shared" si="174"/>
        <v>0</v>
      </c>
      <c r="AN303" s="68">
        <v>0.01</v>
      </c>
      <c r="AO303" s="68">
        <v>0.01</v>
      </c>
      <c r="AP303" s="68">
        <f t="shared" si="175"/>
        <v>1</v>
      </c>
      <c r="AQ303" s="68">
        <f t="shared" si="176"/>
        <v>0</v>
      </c>
      <c r="AR303" s="68">
        <f t="shared" si="177"/>
        <v>0</v>
      </c>
      <c r="AS303" s="68">
        <f t="shared" si="178"/>
        <v>0</v>
      </c>
      <c r="AT303" s="64">
        <f t="shared" si="179"/>
        <v>1</v>
      </c>
      <c r="AU303" s="64">
        <f t="shared" si="180"/>
        <v>0.66666666666666663</v>
      </c>
      <c r="AV303" s="69">
        <v>0.85</v>
      </c>
      <c r="AW303" s="69">
        <v>0.85</v>
      </c>
      <c r="AX303" s="69">
        <v>1.1000000000000001</v>
      </c>
      <c r="AY303" s="69">
        <f t="shared" si="181"/>
        <v>0</v>
      </c>
      <c r="AZ303" s="69">
        <f t="shared" si="182"/>
        <v>0</v>
      </c>
      <c r="BA303" s="69">
        <f t="shared" si="183"/>
        <v>0</v>
      </c>
      <c r="BB303" s="69">
        <f t="shared" si="184"/>
        <v>0</v>
      </c>
      <c r="BC303" s="69">
        <f t="shared" si="185"/>
        <v>0</v>
      </c>
      <c r="BD303" s="1">
        <f t="shared" si="157"/>
        <v>1</v>
      </c>
    </row>
    <row r="304" spans="1:56" hidden="1" x14ac:dyDescent="0.25">
      <c r="A304" s="60" t="s">
        <v>92</v>
      </c>
      <c r="B304" s="61" t="s">
        <v>72</v>
      </c>
      <c r="C304" s="62" t="s">
        <v>64</v>
      </c>
      <c r="D304" s="63" t="s">
        <v>65</v>
      </c>
      <c r="E304" s="60" t="s">
        <v>23</v>
      </c>
      <c r="F304" s="64">
        <v>45.607199999999999</v>
      </c>
      <c r="G304" s="65"/>
      <c r="H304" s="66"/>
      <c r="I304" s="66"/>
      <c r="J304" s="65"/>
      <c r="K304" s="65"/>
      <c r="L304" s="65"/>
      <c r="M304" s="65"/>
      <c r="N304" s="65"/>
      <c r="O304" s="66"/>
      <c r="P304" s="66"/>
      <c r="Q304" s="65"/>
      <c r="R304" s="65"/>
      <c r="S304" s="65"/>
      <c r="T304" s="65"/>
      <c r="U304" s="65"/>
      <c r="V304" s="66"/>
      <c r="W304" s="66"/>
      <c r="X304" s="65"/>
      <c r="Y304" s="65"/>
      <c r="Z304" s="65"/>
      <c r="AA304" s="65"/>
      <c r="AB304" s="65"/>
      <c r="AC304" s="66"/>
      <c r="AD304" s="66"/>
      <c r="AE304" s="65"/>
      <c r="AF304" s="65"/>
      <c r="AG304" s="65"/>
      <c r="AH304" s="65"/>
      <c r="AI304" s="65"/>
      <c r="AJ304" s="66"/>
      <c r="AK304" s="66"/>
      <c r="AL304" s="67">
        <f t="shared" si="173"/>
        <v>0</v>
      </c>
      <c r="AM304" s="67">
        <f t="shared" si="174"/>
        <v>0</v>
      </c>
      <c r="AN304" s="68">
        <v>0.01</v>
      </c>
      <c r="AO304" s="68">
        <v>0.01</v>
      </c>
      <c r="AP304" s="68">
        <f t="shared" si="175"/>
        <v>1</v>
      </c>
      <c r="AQ304" s="68">
        <f t="shared" si="176"/>
        <v>0</v>
      </c>
      <c r="AR304" s="68">
        <f t="shared" si="177"/>
        <v>0</v>
      </c>
      <c r="AS304" s="68">
        <f t="shared" si="178"/>
        <v>0</v>
      </c>
      <c r="AT304" s="64">
        <f t="shared" si="179"/>
        <v>1</v>
      </c>
      <c r="AU304" s="64">
        <f t="shared" si="180"/>
        <v>0.66666666666666663</v>
      </c>
      <c r="AV304" s="69">
        <v>0.85</v>
      </c>
      <c r="AW304" s="69">
        <v>0.85</v>
      </c>
      <c r="AX304" s="69">
        <v>1.1000000000000001</v>
      </c>
      <c r="AY304" s="69">
        <f t="shared" si="181"/>
        <v>0</v>
      </c>
      <c r="AZ304" s="69">
        <f t="shared" si="182"/>
        <v>0</v>
      </c>
      <c r="BA304" s="69">
        <f t="shared" si="183"/>
        <v>0</v>
      </c>
      <c r="BB304" s="69">
        <f t="shared" si="184"/>
        <v>0</v>
      </c>
      <c r="BC304" s="69">
        <f t="shared" si="185"/>
        <v>0</v>
      </c>
      <c r="BD304" s="1">
        <f t="shared" si="157"/>
        <v>1</v>
      </c>
    </row>
    <row r="305" spans="1:57" hidden="1" x14ac:dyDescent="0.25">
      <c r="A305" s="60" t="s">
        <v>92</v>
      </c>
      <c r="B305" s="61" t="s">
        <v>73</v>
      </c>
      <c r="C305" s="62" t="s">
        <v>64</v>
      </c>
      <c r="D305" s="63" t="s">
        <v>65</v>
      </c>
      <c r="E305" s="60" t="s">
        <v>23</v>
      </c>
      <c r="F305" s="64">
        <v>45.607199999999999</v>
      </c>
      <c r="G305" s="65"/>
      <c r="H305" s="66"/>
      <c r="I305" s="66"/>
      <c r="J305" s="65"/>
      <c r="K305" s="65"/>
      <c r="L305" s="65"/>
      <c r="M305" s="65"/>
      <c r="N305" s="65"/>
      <c r="O305" s="66"/>
      <c r="P305" s="66"/>
      <c r="Q305" s="65"/>
      <c r="R305" s="65"/>
      <c r="S305" s="65"/>
      <c r="T305" s="65"/>
      <c r="U305" s="65"/>
      <c r="V305" s="66"/>
      <c r="W305" s="66"/>
      <c r="X305" s="65"/>
      <c r="Y305" s="65"/>
      <c r="Z305" s="65"/>
      <c r="AA305" s="65"/>
      <c r="AB305" s="65"/>
      <c r="AC305" s="66"/>
      <c r="AD305" s="66"/>
      <c r="AE305" s="65"/>
      <c r="AF305" s="65"/>
      <c r="AG305" s="65"/>
      <c r="AH305" s="65"/>
      <c r="AI305" s="65"/>
      <c r="AJ305" s="66"/>
      <c r="AK305" s="66"/>
      <c r="AL305" s="67">
        <f t="shared" si="173"/>
        <v>0</v>
      </c>
      <c r="AM305" s="67">
        <f t="shared" si="174"/>
        <v>0</v>
      </c>
      <c r="AN305" s="68">
        <v>0.01</v>
      </c>
      <c r="AO305" s="68">
        <v>0.01</v>
      </c>
      <c r="AP305" s="68">
        <f t="shared" si="175"/>
        <v>1</v>
      </c>
      <c r="AQ305" s="68">
        <f t="shared" si="176"/>
        <v>0</v>
      </c>
      <c r="AR305" s="68">
        <f t="shared" si="177"/>
        <v>0</v>
      </c>
      <c r="AS305" s="68">
        <f t="shared" si="178"/>
        <v>0</v>
      </c>
      <c r="AT305" s="64">
        <f t="shared" si="179"/>
        <v>1</v>
      </c>
      <c r="AU305" s="64">
        <f t="shared" si="180"/>
        <v>0.66666666666666663</v>
      </c>
      <c r="AV305" s="69">
        <v>0.85</v>
      </c>
      <c r="AW305" s="69">
        <v>0.85</v>
      </c>
      <c r="AX305" s="69">
        <v>1.1000000000000001</v>
      </c>
      <c r="AY305" s="69">
        <f t="shared" si="181"/>
        <v>0</v>
      </c>
      <c r="AZ305" s="69">
        <f t="shared" si="182"/>
        <v>0</v>
      </c>
      <c r="BA305" s="69">
        <f t="shared" si="183"/>
        <v>0</v>
      </c>
      <c r="BB305" s="69">
        <f t="shared" si="184"/>
        <v>0</v>
      </c>
      <c r="BC305" s="69">
        <f t="shared" si="185"/>
        <v>0</v>
      </c>
      <c r="BD305" s="1">
        <f t="shared" si="157"/>
        <v>1</v>
      </c>
    </row>
    <row r="306" spans="1:57" hidden="1" x14ac:dyDescent="0.25">
      <c r="A306" s="60" t="s">
        <v>92</v>
      </c>
      <c r="B306" s="61" t="s">
        <v>74</v>
      </c>
      <c r="C306" s="62" t="s">
        <v>64</v>
      </c>
      <c r="D306" s="63" t="s">
        <v>65</v>
      </c>
      <c r="E306" s="60" t="s">
        <v>23</v>
      </c>
      <c r="F306" s="64">
        <v>45.607199999999999</v>
      </c>
      <c r="G306" s="65"/>
      <c r="H306" s="66"/>
      <c r="I306" s="66"/>
      <c r="J306" s="65"/>
      <c r="K306" s="65"/>
      <c r="L306" s="65"/>
      <c r="M306" s="65"/>
      <c r="N306" s="65"/>
      <c r="O306" s="66"/>
      <c r="P306" s="66"/>
      <c r="Q306" s="65"/>
      <c r="R306" s="65"/>
      <c r="S306" s="65"/>
      <c r="T306" s="65"/>
      <c r="U306" s="65"/>
      <c r="V306" s="66"/>
      <c r="W306" s="66"/>
      <c r="X306" s="65"/>
      <c r="Y306" s="65"/>
      <c r="Z306" s="65"/>
      <c r="AA306" s="65"/>
      <c r="AB306" s="65"/>
      <c r="AC306" s="66"/>
      <c r="AD306" s="66"/>
      <c r="AE306" s="65"/>
      <c r="AF306" s="65"/>
      <c r="AG306" s="65"/>
      <c r="AH306" s="65"/>
      <c r="AI306" s="65"/>
      <c r="AJ306" s="66"/>
      <c r="AK306" s="66"/>
      <c r="AL306" s="67">
        <f t="shared" si="173"/>
        <v>0</v>
      </c>
      <c r="AM306" s="67">
        <f t="shared" si="174"/>
        <v>0</v>
      </c>
      <c r="AN306" s="68">
        <v>0.01</v>
      </c>
      <c r="AO306" s="68">
        <v>0.01</v>
      </c>
      <c r="AP306" s="68">
        <f t="shared" si="175"/>
        <v>1</v>
      </c>
      <c r="AQ306" s="68">
        <f t="shared" si="176"/>
        <v>0</v>
      </c>
      <c r="AR306" s="68">
        <f t="shared" si="177"/>
        <v>0</v>
      </c>
      <c r="AS306" s="68">
        <f t="shared" si="178"/>
        <v>0</v>
      </c>
      <c r="AT306" s="64">
        <f t="shared" si="179"/>
        <v>1</v>
      </c>
      <c r="AU306" s="64">
        <f t="shared" si="180"/>
        <v>0.66666666666666663</v>
      </c>
      <c r="AV306" s="69">
        <v>0.85</v>
      </c>
      <c r="AW306" s="69">
        <v>0.85</v>
      </c>
      <c r="AX306" s="69">
        <v>1.1000000000000001</v>
      </c>
      <c r="AY306" s="69">
        <f t="shared" si="181"/>
        <v>0</v>
      </c>
      <c r="AZ306" s="69">
        <f t="shared" si="182"/>
        <v>0</v>
      </c>
      <c r="BA306" s="69">
        <f t="shared" si="183"/>
        <v>0</v>
      </c>
      <c r="BB306" s="69">
        <f t="shared" si="184"/>
        <v>0</v>
      </c>
      <c r="BC306" s="69">
        <f t="shared" si="185"/>
        <v>0</v>
      </c>
      <c r="BD306" s="1">
        <f t="shared" si="157"/>
        <v>1</v>
      </c>
    </row>
    <row r="307" spans="1:57" hidden="1" x14ac:dyDescent="0.25">
      <c r="A307" s="60" t="s">
        <v>92</v>
      </c>
      <c r="B307" s="61" t="s">
        <v>75</v>
      </c>
      <c r="C307" s="62" t="s">
        <v>64</v>
      </c>
      <c r="D307" s="63" t="s">
        <v>65</v>
      </c>
      <c r="E307" s="60" t="s">
        <v>20</v>
      </c>
      <c r="F307" s="64">
        <v>45.607199999999999</v>
      </c>
      <c r="G307" s="65"/>
      <c r="H307" s="66"/>
      <c r="I307" s="66"/>
      <c r="J307" s="65"/>
      <c r="K307" s="65"/>
      <c r="L307" s="65"/>
      <c r="M307" s="65"/>
      <c r="N307" s="65"/>
      <c r="O307" s="66"/>
      <c r="P307" s="66"/>
      <c r="Q307" s="65"/>
      <c r="R307" s="65"/>
      <c r="S307" s="65"/>
      <c r="T307" s="65"/>
      <c r="U307" s="65"/>
      <c r="V307" s="66"/>
      <c r="W307" s="66"/>
      <c r="X307" s="65"/>
      <c r="Y307" s="65"/>
      <c r="Z307" s="65"/>
      <c r="AA307" s="65"/>
      <c r="AB307" s="65"/>
      <c r="AC307" s="66"/>
      <c r="AD307" s="66"/>
      <c r="AE307" s="65"/>
      <c r="AF307" s="65"/>
      <c r="AG307" s="65"/>
      <c r="AH307" s="65"/>
      <c r="AI307" s="65"/>
      <c r="AJ307" s="66"/>
      <c r="AK307" s="66"/>
      <c r="AL307" s="67">
        <f t="shared" si="173"/>
        <v>0</v>
      </c>
      <c r="AM307" s="67">
        <f t="shared" si="174"/>
        <v>0</v>
      </c>
      <c r="AN307" s="68">
        <v>0.01</v>
      </c>
      <c r="AO307" s="68">
        <v>0.01</v>
      </c>
      <c r="AP307" s="68">
        <f t="shared" si="175"/>
        <v>1</v>
      </c>
      <c r="AQ307" s="68">
        <f t="shared" si="176"/>
        <v>0</v>
      </c>
      <c r="AR307" s="68">
        <f t="shared" si="177"/>
        <v>0</v>
      </c>
      <c r="AS307" s="68">
        <f t="shared" si="178"/>
        <v>0</v>
      </c>
      <c r="AT307" s="64">
        <f t="shared" si="179"/>
        <v>1</v>
      </c>
      <c r="AU307" s="64">
        <f t="shared" si="180"/>
        <v>0.66666666666666663</v>
      </c>
      <c r="AV307" s="69">
        <v>0.85</v>
      </c>
      <c r="AW307" s="69">
        <v>0.85</v>
      </c>
      <c r="AX307" s="69">
        <v>1.1000000000000001</v>
      </c>
      <c r="AY307" s="69">
        <f t="shared" si="181"/>
        <v>0</v>
      </c>
      <c r="AZ307" s="69">
        <f t="shared" si="182"/>
        <v>0</v>
      </c>
      <c r="BA307" s="69">
        <f t="shared" si="183"/>
        <v>0</v>
      </c>
      <c r="BB307" s="69">
        <f t="shared" si="184"/>
        <v>0</v>
      </c>
      <c r="BC307" s="69">
        <f t="shared" si="185"/>
        <v>0</v>
      </c>
      <c r="BD307" s="1">
        <f t="shared" si="157"/>
        <v>1</v>
      </c>
    </row>
    <row r="308" spans="1:57" hidden="1" x14ac:dyDescent="0.25">
      <c r="A308" s="60" t="s">
        <v>92</v>
      </c>
      <c r="B308" s="61" t="s">
        <v>76</v>
      </c>
      <c r="C308" s="62" t="s">
        <v>64</v>
      </c>
      <c r="D308" s="63" t="s">
        <v>65</v>
      </c>
      <c r="E308" s="60" t="s">
        <v>20</v>
      </c>
      <c r="F308" s="64">
        <v>45.607199999999999</v>
      </c>
      <c r="G308" s="65"/>
      <c r="H308" s="66"/>
      <c r="I308" s="66"/>
      <c r="J308" s="65"/>
      <c r="K308" s="65"/>
      <c r="L308" s="65"/>
      <c r="M308" s="65"/>
      <c r="N308" s="65"/>
      <c r="O308" s="66"/>
      <c r="P308" s="66"/>
      <c r="Q308" s="65"/>
      <c r="R308" s="65"/>
      <c r="S308" s="65"/>
      <c r="T308" s="65"/>
      <c r="U308" s="65"/>
      <c r="V308" s="66"/>
      <c r="W308" s="66"/>
      <c r="X308" s="65"/>
      <c r="Y308" s="65"/>
      <c r="Z308" s="65"/>
      <c r="AA308" s="65"/>
      <c r="AB308" s="65"/>
      <c r="AC308" s="66"/>
      <c r="AD308" s="66"/>
      <c r="AE308" s="65"/>
      <c r="AF308" s="65"/>
      <c r="AG308" s="65"/>
      <c r="AH308" s="65"/>
      <c r="AI308" s="65"/>
      <c r="AJ308" s="66"/>
      <c r="AK308" s="66"/>
      <c r="AL308" s="67">
        <f t="shared" si="173"/>
        <v>0</v>
      </c>
      <c r="AM308" s="67">
        <f t="shared" si="174"/>
        <v>0</v>
      </c>
      <c r="AN308" s="68">
        <v>0.01</v>
      </c>
      <c r="AO308" s="68">
        <v>0.01</v>
      </c>
      <c r="AP308" s="68">
        <f t="shared" si="175"/>
        <v>1</v>
      </c>
      <c r="AQ308" s="68">
        <f t="shared" si="176"/>
        <v>0</v>
      </c>
      <c r="AR308" s="68">
        <f t="shared" si="177"/>
        <v>0</v>
      </c>
      <c r="AS308" s="68">
        <f t="shared" si="178"/>
        <v>0</v>
      </c>
      <c r="AT308" s="64">
        <f t="shared" si="179"/>
        <v>1</v>
      </c>
      <c r="AU308" s="64">
        <f t="shared" si="180"/>
        <v>0.66666666666666663</v>
      </c>
      <c r="AV308" s="69">
        <v>1.2</v>
      </c>
      <c r="AW308" s="69">
        <v>0.85</v>
      </c>
      <c r="AX308" s="69">
        <v>1.1000000000000001</v>
      </c>
      <c r="AY308" s="69">
        <f t="shared" si="181"/>
        <v>0</v>
      </c>
      <c r="AZ308" s="69">
        <f t="shared" si="182"/>
        <v>0</v>
      </c>
      <c r="BA308" s="69">
        <f t="shared" si="183"/>
        <v>0</v>
      </c>
      <c r="BB308" s="69">
        <f t="shared" si="184"/>
        <v>0</v>
      </c>
      <c r="BC308" s="69">
        <f t="shared" si="185"/>
        <v>0</v>
      </c>
      <c r="BD308" s="1">
        <f t="shared" si="157"/>
        <v>1</v>
      </c>
    </row>
    <row r="309" spans="1:57" hidden="1" x14ac:dyDescent="0.25">
      <c r="A309" s="60" t="s">
        <v>92</v>
      </c>
      <c r="B309" s="61" t="s">
        <v>77</v>
      </c>
      <c r="C309" s="62" t="s">
        <v>64</v>
      </c>
      <c r="D309" s="63" t="s">
        <v>65</v>
      </c>
      <c r="E309" s="60" t="s">
        <v>20</v>
      </c>
      <c r="F309" s="64">
        <v>45.607199999999999</v>
      </c>
      <c r="G309" s="65"/>
      <c r="H309" s="66"/>
      <c r="I309" s="66"/>
      <c r="J309" s="65"/>
      <c r="K309" s="65"/>
      <c r="L309" s="65"/>
      <c r="M309" s="65"/>
      <c r="N309" s="65"/>
      <c r="O309" s="66"/>
      <c r="P309" s="66"/>
      <c r="Q309" s="65"/>
      <c r="R309" s="65"/>
      <c r="S309" s="65"/>
      <c r="T309" s="65"/>
      <c r="U309" s="65"/>
      <c r="V309" s="66"/>
      <c r="W309" s="66"/>
      <c r="X309" s="65"/>
      <c r="Y309" s="65"/>
      <c r="Z309" s="65"/>
      <c r="AA309" s="65"/>
      <c r="AB309" s="65"/>
      <c r="AC309" s="66"/>
      <c r="AD309" s="66"/>
      <c r="AE309" s="65"/>
      <c r="AF309" s="65"/>
      <c r="AG309" s="65"/>
      <c r="AH309" s="65"/>
      <c r="AI309" s="65"/>
      <c r="AJ309" s="66"/>
      <c r="AK309" s="66"/>
      <c r="AL309" s="67">
        <f t="shared" si="173"/>
        <v>0</v>
      </c>
      <c r="AM309" s="67">
        <f t="shared" si="174"/>
        <v>0</v>
      </c>
      <c r="AN309" s="68">
        <v>0.01</v>
      </c>
      <c r="AO309" s="68">
        <v>0.01</v>
      </c>
      <c r="AP309" s="68">
        <f t="shared" si="175"/>
        <v>1</v>
      </c>
      <c r="AQ309" s="68">
        <f t="shared" si="176"/>
        <v>0</v>
      </c>
      <c r="AR309" s="68">
        <f t="shared" si="177"/>
        <v>0</v>
      </c>
      <c r="AS309" s="68">
        <f t="shared" si="178"/>
        <v>0</v>
      </c>
      <c r="AT309" s="64">
        <f t="shared" si="179"/>
        <v>1</v>
      </c>
      <c r="AU309" s="64">
        <f t="shared" si="180"/>
        <v>0.66666666666666663</v>
      </c>
      <c r="AV309" s="69">
        <v>1.2</v>
      </c>
      <c r="AW309" s="69">
        <v>0.85</v>
      </c>
      <c r="AX309" s="69">
        <v>1.1000000000000001</v>
      </c>
      <c r="AY309" s="69">
        <f t="shared" si="181"/>
        <v>0</v>
      </c>
      <c r="AZ309" s="69">
        <f t="shared" si="182"/>
        <v>0</v>
      </c>
      <c r="BA309" s="69">
        <f t="shared" si="183"/>
        <v>0</v>
      </c>
      <c r="BB309" s="69">
        <f t="shared" si="184"/>
        <v>0</v>
      </c>
      <c r="BC309" s="69">
        <f t="shared" si="185"/>
        <v>0</v>
      </c>
      <c r="BD309" s="1">
        <f t="shared" si="157"/>
        <v>1</v>
      </c>
    </row>
    <row r="310" spans="1:57" hidden="1" x14ac:dyDescent="0.25">
      <c r="A310" s="60" t="s">
        <v>92</v>
      </c>
      <c r="B310" s="61" t="s">
        <v>78</v>
      </c>
      <c r="C310" s="62" t="s">
        <v>64</v>
      </c>
      <c r="D310" s="63" t="s">
        <v>65</v>
      </c>
      <c r="E310" s="60" t="s">
        <v>20</v>
      </c>
      <c r="F310" s="64">
        <v>45.607199999999999</v>
      </c>
      <c r="G310" s="65"/>
      <c r="H310" s="66"/>
      <c r="I310" s="66"/>
      <c r="J310" s="65"/>
      <c r="K310" s="65"/>
      <c r="L310" s="65"/>
      <c r="M310" s="65"/>
      <c r="N310" s="65"/>
      <c r="O310" s="66"/>
      <c r="P310" s="66"/>
      <c r="Q310" s="65"/>
      <c r="R310" s="65"/>
      <c r="S310" s="65"/>
      <c r="T310" s="65"/>
      <c r="U310" s="65"/>
      <c r="V310" s="66"/>
      <c r="W310" s="66"/>
      <c r="X310" s="65"/>
      <c r="Y310" s="65"/>
      <c r="Z310" s="65"/>
      <c r="AA310" s="65"/>
      <c r="AB310" s="65"/>
      <c r="AC310" s="66"/>
      <c r="AD310" s="66"/>
      <c r="AE310" s="65"/>
      <c r="AF310" s="65"/>
      <c r="AG310" s="65"/>
      <c r="AH310" s="65"/>
      <c r="AI310" s="65"/>
      <c r="AJ310" s="66"/>
      <c r="AK310" s="66"/>
      <c r="AL310" s="67">
        <f t="shared" si="173"/>
        <v>0</v>
      </c>
      <c r="AM310" s="67">
        <f t="shared" si="174"/>
        <v>0</v>
      </c>
      <c r="AN310" s="68">
        <v>0.01</v>
      </c>
      <c r="AO310" s="68">
        <v>0.01</v>
      </c>
      <c r="AP310" s="68">
        <f t="shared" si="175"/>
        <v>1</v>
      </c>
      <c r="AQ310" s="68">
        <f t="shared" si="176"/>
        <v>0</v>
      </c>
      <c r="AR310" s="68">
        <f t="shared" si="177"/>
        <v>0</v>
      </c>
      <c r="AS310" s="68">
        <f t="shared" si="178"/>
        <v>0</v>
      </c>
      <c r="AT310" s="64">
        <f t="shared" si="179"/>
        <v>1</v>
      </c>
      <c r="AU310" s="64">
        <f t="shared" si="180"/>
        <v>0.66666666666666663</v>
      </c>
      <c r="AV310" s="69">
        <v>1.2</v>
      </c>
      <c r="AW310" s="69">
        <v>0.85</v>
      </c>
      <c r="AX310" s="69">
        <v>1.1000000000000001</v>
      </c>
      <c r="AY310" s="69">
        <f t="shared" si="181"/>
        <v>0</v>
      </c>
      <c r="AZ310" s="69">
        <f t="shared" si="182"/>
        <v>0</v>
      </c>
      <c r="BA310" s="69">
        <f t="shared" si="183"/>
        <v>0</v>
      </c>
      <c r="BB310" s="69">
        <f t="shared" si="184"/>
        <v>0</v>
      </c>
      <c r="BC310" s="69">
        <f t="shared" si="185"/>
        <v>0</v>
      </c>
      <c r="BD310" s="1">
        <f t="shared" si="157"/>
        <v>1</v>
      </c>
    </row>
    <row r="311" spans="1:57" hidden="1" x14ac:dyDescent="0.25">
      <c r="A311" s="60" t="s">
        <v>92</v>
      </c>
      <c r="B311" s="61" t="s">
        <v>79</v>
      </c>
      <c r="C311" s="62" t="s">
        <v>64</v>
      </c>
      <c r="D311" s="63" t="s">
        <v>65</v>
      </c>
      <c r="E311" s="60" t="s">
        <v>20</v>
      </c>
      <c r="F311" s="64">
        <v>45.607199999999999</v>
      </c>
      <c r="G311" s="65"/>
      <c r="H311" s="66"/>
      <c r="I311" s="66"/>
      <c r="J311" s="65"/>
      <c r="K311" s="65"/>
      <c r="L311" s="65"/>
      <c r="M311" s="65"/>
      <c r="N311" s="65"/>
      <c r="O311" s="66"/>
      <c r="P311" s="66"/>
      <c r="Q311" s="65"/>
      <c r="R311" s="65"/>
      <c r="S311" s="65"/>
      <c r="T311" s="65"/>
      <c r="U311" s="65"/>
      <c r="V311" s="66"/>
      <c r="W311" s="66"/>
      <c r="X311" s="65"/>
      <c r="Y311" s="65"/>
      <c r="Z311" s="65"/>
      <c r="AA311" s="65"/>
      <c r="AB311" s="65"/>
      <c r="AC311" s="66"/>
      <c r="AD311" s="66"/>
      <c r="AE311" s="65"/>
      <c r="AF311" s="65"/>
      <c r="AG311" s="65"/>
      <c r="AH311" s="65"/>
      <c r="AI311" s="65"/>
      <c r="AJ311" s="66"/>
      <c r="AK311" s="66"/>
      <c r="AL311" s="67">
        <f t="shared" si="173"/>
        <v>0</v>
      </c>
      <c r="AM311" s="67">
        <f t="shared" si="174"/>
        <v>0</v>
      </c>
      <c r="AN311" s="68">
        <v>0.01</v>
      </c>
      <c r="AO311" s="68">
        <v>0.01</v>
      </c>
      <c r="AP311" s="68">
        <f t="shared" si="175"/>
        <v>1</v>
      </c>
      <c r="AQ311" s="68">
        <f t="shared" si="176"/>
        <v>0</v>
      </c>
      <c r="AR311" s="68">
        <f t="shared" si="177"/>
        <v>0</v>
      </c>
      <c r="AS311" s="68">
        <f t="shared" si="178"/>
        <v>0</v>
      </c>
      <c r="AT311" s="64">
        <f t="shared" si="179"/>
        <v>1</v>
      </c>
      <c r="AU311" s="64">
        <f t="shared" si="180"/>
        <v>0.66666666666666663</v>
      </c>
      <c r="AV311" s="69">
        <v>1.2</v>
      </c>
      <c r="AW311" s="69">
        <v>0.85</v>
      </c>
      <c r="AX311" s="69">
        <v>1.1000000000000001</v>
      </c>
      <c r="AY311" s="69">
        <f t="shared" si="181"/>
        <v>0</v>
      </c>
      <c r="AZ311" s="69">
        <f t="shared" si="182"/>
        <v>0</v>
      </c>
      <c r="BA311" s="69">
        <f t="shared" si="183"/>
        <v>0</v>
      </c>
      <c r="BB311" s="69">
        <f t="shared" si="184"/>
        <v>0</v>
      </c>
      <c r="BC311" s="69">
        <f t="shared" si="185"/>
        <v>0</v>
      </c>
      <c r="BD311" s="1">
        <f t="shared" si="157"/>
        <v>1</v>
      </c>
    </row>
    <row r="312" spans="1:57" hidden="1" x14ac:dyDescent="0.25">
      <c r="A312" s="60" t="s">
        <v>92</v>
      </c>
      <c r="B312" s="61" t="s">
        <v>80</v>
      </c>
      <c r="C312" s="62" t="s">
        <v>64</v>
      </c>
      <c r="D312" s="63" t="s">
        <v>65</v>
      </c>
      <c r="E312" s="60" t="s">
        <v>20</v>
      </c>
      <c r="F312" s="64">
        <v>45.607199999999999</v>
      </c>
      <c r="G312" s="65"/>
      <c r="H312" s="66"/>
      <c r="I312" s="66"/>
      <c r="J312" s="65"/>
      <c r="K312" s="65"/>
      <c r="L312" s="65"/>
      <c r="M312" s="65"/>
      <c r="N312" s="65"/>
      <c r="O312" s="66"/>
      <c r="P312" s="66"/>
      <c r="Q312" s="65"/>
      <c r="R312" s="65"/>
      <c r="S312" s="65"/>
      <c r="T312" s="65"/>
      <c r="U312" s="65"/>
      <c r="V312" s="66"/>
      <c r="W312" s="66"/>
      <c r="X312" s="65"/>
      <c r="Y312" s="65"/>
      <c r="Z312" s="65"/>
      <c r="AA312" s="65"/>
      <c r="AB312" s="65"/>
      <c r="AC312" s="66"/>
      <c r="AD312" s="66"/>
      <c r="AE312" s="65"/>
      <c r="AF312" s="65"/>
      <c r="AG312" s="65"/>
      <c r="AH312" s="65"/>
      <c r="AI312" s="65"/>
      <c r="AJ312" s="66"/>
      <c r="AK312" s="66"/>
      <c r="AL312" s="67">
        <f t="shared" si="173"/>
        <v>0</v>
      </c>
      <c r="AM312" s="67">
        <f t="shared" si="174"/>
        <v>0</v>
      </c>
      <c r="AN312" s="68">
        <v>0.01</v>
      </c>
      <c r="AO312" s="68">
        <v>0.01</v>
      </c>
      <c r="AP312" s="68">
        <f t="shared" si="175"/>
        <v>1</v>
      </c>
      <c r="AQ312" s="68">
        <f t="shared" si="176"/>
        <v>0</v>
      </c>
      <c r="AR312" s="68">
        <f t="shared" si="177"/>
        <v>0</v>
      </c>
      <c r="AS312" s="68">
        <f t="shared" si="178"/>
        <v>0</v>
      </c>
      <c r="AT312" s="64">
        <f t="shared" si="179"/>
        <v>1</v>
      </c>
      <c r="AU312" s="64">
        <f t="shared" si="180"/>
        <v>0.66666666666666663</v>
      </c>
      <c r="AV312" s="69">
        <v>1.2</v>
      </c>
      <c r="AW312" s="69">
        <v>0.85</v>
      </c>
      <c r="AX312" s="69">
        <v>1.1000000000000001</v>
      </c>
      <c r="AY312" s="69">
        <f t="shared" si="181"/>
        <v>0</v>
      </c>
      <c r="AZ312" s="69">
        <f t="shared" si="182"/>
        <v>0</v>
      </c>
      <c r="BA312" s="69">
        <f t="shared" si="183"/>
        <v>0</v>
      </c>
      <c r="BB312" s="69">
        <f t="shared" si="184"/>
        <v>0</v>
      </c>
      <c r="BC312" s="69">
        <f t="shared" si="185"/>
        <v>0</v>
      </c>
      <c r="BD312" s="1">
        <f t="shared" si="157"/>
        <v>1</v>
      </c>
    </row>
    <row r="313" spans="1:57" hidden="1" x14ac:dyDescent="0.25">
      <c r="A313" s="60" t="s">
        <v>92</v>
      </c>
      <c r="B313" s="61" t="s">
        <v>81</v>
      </c>
      <c r="C313" s="62" t="s">
        <v>64</v>
      </c>
      <c r="D313" s="63" t="s">
        <v>65</v>
      </c>
      <c r="E313" s="60" t="s">
        <v>23</v>
      </c>
      <c r="F313" s="64">
        <v>45.607199999999999</v>
      </c>
      <c r="G313" s="65"/>
      <c r="H313" s="66"/>
      <c r="I313" s="66"/>
      <c r="J313" s="65"/>
      <c r="K313" s="65"/>
      <c r="L313" s="65"/>
      <c r="M313" s="65"/>
      <c r="N313" s="65"/>
      <c r="O313" s="66"/>
      <c r="P313" s="66"/>
      <c r="Q313" s="65"/>
      <c r="R313" s="65"/>
      <c r="S313" s="65"/>
      <c r="T313" s="65"/>
      <c r="U313" s="65"/>
      <c r="V313" s="66"/>
      <c r="W313" s="66"/>
      <c r="X313" s="65"/>
      <c r="Y313" s="65"/>
      <c r="Z313" s="65"/>
      <c r="AA313" s="65"/>
      <c r="AB313" s="65"/>
      <c r="AC313" s="66"/>
      <c r="AD313" s="66"/>
      <c r="AE313" s="65"/>
      <c r="AF313" s="65"/>
      <c r="AG313" s="65"/>
      <c r="AH313" s="65"/>
      <c r="AI313" s="65"/>
      <c r="AJ313" s="66"/>
      <c r="AK313" s="66"/>
      <c r="AL313" s="67">
        <f t="shared" si="173"/>
        <v>0</v>
      </c>
      <c r="AM313" s="67">
        <f t="shared" si="174"/>
        <v>0</v>
      </c>
      <c r="AN313" s="68">
        <v>0.01</v>
      </c>
      <c r="AO313" s="68">
        <v>0.01</v>
      </c>
      <c r="AP313" s="68">
        <f t="shared" si="175"/>
        <v>1</v>
      </c>
      <c r="AQ313" s="68">
        <f t="shared" si="176"/>
        <v>0</v>
      </c>
      <c r="AR313" s="68">
        <f t="shared" si="177"/>
        <v>0</v>
      </c>
      <c r="AS313" s="68">
        <f t="shared" si="178"/>
        <v>0</v>
      </c>
      <c r="AT313" s="64">
        <f t="shared" si="179"/>
        <v>1</v>
      </c>
      <c r="AU313" s="64">
        <f t="shared" si="180"/>
        <v>0.66666666666666663</v>
      </c>
      <c r="AV313" s="69">
        <v>1.2</v>
      </c>
      <c r="AW313" s="69">
        <v>0.85</v>
      </c>
      <c r="AX313" s="69">
        <v>1.1000000000000001</v>
      </c>
      <c r="AY313" s="69">
        <f t="shared" si="181"/>
        <v>0</v>
      </c>
      <c r="AZ313" s="69">
        <f t="shared" si="182"/>
        <v>0</v>
      </c>
      <c r="BA313" s="69">
        <f t="shared" si="183"/>
        <v>0</v>
      </c>
      <c r="BB313" s="69">
        <f t="shared" si="184"/>
        <v>0</v>
      </c>
      <c r="BC313" s="69">
        <f t="shared" si="185"/>
        <v>0</v>
      </c>
      <c r="BD313" s="1">
        <f t="shared" si="157"/>
        <v>1</v>
      </c>
    </row>
    <row r="314" spans="1:57" hidden="1" x14ac:dyDescent="0.25">
      <c r="A314" s="60" t="s">
        <v>92</v>
      </c>
      <c r="B314" s="61" t="s">
        <v>82</v>
      </c>
      <c r="C314" s="62" t="s">
        <v>64</v>
      </c>
      <c r="D314" s="63" t="s">
        <v>65</v>
      </c>
      <c r="E314" s="60" t="s">
        <v>23</v>
      </c>
      <c r="F314" s="64">
        <v>45.607199999999999</v>
      </c>
      <c r="G314" s="65"/>
      <c r="H314" s="66"/>
      <c r="I314" s="66"/>
      <c r="J314" s="65"/>
      <c r="K314" s="65"/>
      <c r="L314" s="65"/>
      <c r="M314" s="65"/>
      <c r="N314" s="65"/>
      <c r="O314" s="66"/>
      <c r="P314" s="66"/>
      <c r="Q314" s="65"/>
      <c r="R314" s="65"/>
      <c r="S314" s="65"/>
      <c r="T314" s="65"/>
      <c r="U314" s="65"/>
      <c r="V314" s="66"/>
      <c r="W314" s="66"/>
      <c r="X314" s="65"/>
      <c r="Y314" s="65"/>
      <c r="Z314" s="65"/>
      <c r="AA314" s="65"/>
      <c r="AB314" s="65"/>
      <c r="AC314" s="66"/>
      <c r="AD314" s="66"/>
      <c r="AE314" s="65"/>
      <c r="AF314" s="65"/>
      <c r="AG314" s="65"/>
      <c r="AH314" s="65"/>
      <c r="AI314" s="65"/>
      <c r="AJ314" s="66"/>
      <c r="AK314" s="66"/>
      <c r="AL314" s="67">
        <f t="shared" si="173"/>
        <v>0</v>
      </c>
      <c r="AM314" s="67">
        <f t="shared" si="174"/>
        <v>0</v>
      </c>
      <c r="AN314" s="68">
        <v>0.01</v>
      </c>
      <c r="AO314" s="68">
        <v>0.01</v>
      </c>
      <c r="AP314" s="68">
        <f t="shared" si="175"/>
        <v>1</v>
      </c>
      <c r="AQ314" s="68">
        <f t="shared" si="176"/>
        <v>0</v>
      </c>
      <c r="AR314" s="68">
        <f t="shared" si="177"/>
        <v>0</v>
      </c>
      <c r="AS314" s="68">
        <f t="shared" si="178"/>
        <v>0</v>
      </c>
      <c r="AT314" s="64">
        <f t="shared" si="179"/>
        <v>1</v>
      </c>
      <c r="AU314" s="64">
        <f t="shared" si="180"/>
        <v>0.66666666666666663</v>
      </c>
      <c r="AV314" s="69">
        <v>0.85</v>
      </c>
      <c r="AW314" s="69">
        <v>0.85</v>
      </c>
      <c r="AX314" s="69">
        <v>1.1000000000000001</v>
      </c>
      <c r="AY314" s="69">
        <f t="shared" si="181"/>
        <v>0</v>
      </c>
      <c r="AZ314" s="69">
        <f t="shared" si="182"/>
        <v>0</v>
      </c>
      <c r="BA314" s="69">
        <f t="shared" si="183"/>
        <v>0</v>
      </c>
      <c r="BB314" s="69">
        <f t="shared" si="184"/>
        <v>0</v>
      </c>
      <c r="BC314" s="69">
        <f t="shared" si="185"/>
        <v>0</v>
      </c>
      <c r="BD314" s="1">
        <f t="shared" si="157"/>
        <v>1</v>
      </c>
    </row>
    <row r="315" spans="1:57" hidden="1" x14ac:dyDescent="0.25">
      <c r="B315" s="70"/>
      <c r="C315" s="71"/>
      <c r="D315" s="71"/>
      <c r="E315" s="71"/>
      <c r="F315" s="71"/>
      <c r="G315" s="72">
        <f t="shared" ref="G315:AK315" si="186">COUNTA(G297:G314)</f>
        <v>0</v>
      </c>
      <c r="H315" s="72">
        <f t="shared" si="186"/>
        <v>0</v>
      </c>
      <c r="I315" s="72">
        <f t="shared" si="186"/>
        <v>0</v>
      </c>
      <c r="J315" s="72">
        <f t="shared" si="186"/>
        <v>0</v>
      </c>
      <c r="K315" s="72">
        <f t="shared" si="186"/>
        <v>0</v>
      </c>
      <c r="L315" s="72">
        <f t="shared" si="186"/>
        <v>0</v>
      </c>
      <c r="M315" s="72">
        <f t="shared" si="186"/>
        <v>0</v>
      </c>
      <c r="N315" s="72">
        <f t="shared" si="186"/>
        <v>0</v>
      </c>
      <c r="O315" s="72">
        <f t="shared" si="186"/>
        <v>0</v>
      </c>
      <c r="P315" s="72">
        <f t="shared" si="186"/>
        <v>0</v>
      </c>
      <c r="Q315" s="72">
        <f t="shared" si="186"/>
        <v>0</v>
      </c>
      <c r="R315" s="72">
        <f t="shared" si="186"/>
        <v>0</v>
      </c>
      <c r="S315" s="72">
        <f t="shared" si="186"/>
        <v>0</v>
      </c>
      <c r="T315" s="72">
        <f t="shared" si="186"/>
        <v>0</v>
      </c>
      <c r="U315" s="72">
        <f t="shared" si="186"/>
        <v>0</v>
      </c>
      <c r="V315" s="72">
        <f t="shared" si="186"/>
        <v>0</v>
      </c>
      <c r="W315" s="72">
        <f t="shared" si="186"/>
        <v>0</v>
      </c>
      <c r="X315" s="65">
        <f t="shared" si="186"/>
        <v>0</v>
      </c>
      <c r="Y315" s="72">
        <f t="shared" si="186"/>
        <v>0</v>
      </c>
      <c r="Z315" s="72">
        <f t="shared" si="186"/>
        <v>0</v>
      </c>
      <c r="AA315" s="72">
        <f t="shared" si="186"/>
        <v>0</v>
      </c>
      <c r="AB315" s="72">
        <f t="shared" si="186"/>
        <v>0</v>
      </c>
      <c r="AC315" s="72">
        <f t="shared" si="186"/>
        <v>0</v>
      </c>
      <c r="AD315" s="72">
        <f t="shared" si="186"/>
        <v>0</v>
      </c>
      <c r="AE315" s="72">
        <f t="shared" si="186"/>
        <v>0</v>
      </c>
      <c r="AF315" s="72">
        <f t="shared" si="186"/>
        <v>0</v>
      </c>
      <c r="AG315" s="72">
        <f t="shared" si="186"/>
        <v>0</v>
      </c>
      <c r="AH315" s="72">
        <f t="shared" si="186"/>
        <v>0</v>
      </c>
      <c r="AI315" s="72">
        <f t="shared" si="186"/>
        <v>0</v>
      </c>
      <c r="AJ315" s="72">
        <f t="shared" si="186"/>
        <v>0</v>
      </c>
      <c r="AK315" s="72">
        <f t="shared" si="186"/>
        <v>0</v>
      </c>
      <c r="AL315" s="67">
        <f>SUM(AL297:AL314)</f>
        <v>0</v>
      </c>
      <c r="AM315" s="67">
        <f>SUM(AM297:AM314)</f>
        <v>0</v>
      </c>
      <c r="AN315" s="73"/>
      <c r="AO315" s="73"/>
      <c r="AP315" s="73"/>
      <c r="AQ315" s="74">
        <f>SUM(AQ297:AQ314)</f>
        <v>0</v>
      </c>
      <c r="AR315" s="74">
        <f>SUM(AR297:AR314)</f>
        <v>0</v>
      </c>
      <c r="AS315" s="74">
        <f>SUM(AS297:AS314)</f>
        <v>0</v>
      </c>
      <c r="AT315" s="73"/>
      <c r="AU315" s="73"/>
      <c r="AV315" s="69"/>
      <c r="AW315" s="69"/>
      <c r="AX315" s="69"/>
      <c r="AY315" s="75">
        <f>SUM(AY297:AY314)</f>
        <v>0</v>
      </c>
      <c r="AZ315" s="75">
        <f>SUM(AZ297:AZ314)</f>
        <v>0</v>
      </c>
      <c r="BA315" s="75">
        <f>SUM(BA297:BA314)</f>
        <v>0</v>
      </c>
      <c r="BB315" s="75">
        <f>SUM(BB297:BB314)</f>
        <v>0</v>
      </c>
      <c r="BC315" s="75">
        <f>SUM(BC297:BC314)</f>
        <v>0</v>
      </c>
      <c r="BD315" s="1">
        <f t="shared" si="157"/>
        <v>0</v>
      </c>
    </row>
    <row r="316" spans="1:57" s="33" customFormat="1" hidden="1" x14ac:dyDescent="0.25">
      <c r="AL316" s="32"/>
      <c r="AM316" s="32"/>
      <c r="AN316" s="20">
        <f>SUMIF(E297:E314,"NPT",AL297:AL314)</f>
        <v>0</v>
      </c>
      <c r="AO316" s="20">
        <f>SUMIF(E297:E314,"PT",AL297:AL314)</f>
        <v>0</v>
      </c>
      <c r="AP316" s="20"/>
      <c r="AQ316" s="20"/>
      <c r="AR316" s="20"/>
      <c r="AS316" s="20">
        <f>SUMIF(E297:E314,"NPT",AS297:AS314)</f>
        <v>0</v>
      </c>
      <c r="AT316" s="20">
        <f>SUMIF(E297:E314,"PT",AS297:AS314)</f>
        <v>0</v>
      </c>
      <c r="AU316" s="20"/>
      <c r="AV316" s="20"/>
      <c r="AW316" s="20"/>
      <c r="AX316" s="20"/>
      <c r="AZ316" s="76">
        <f>SUMIF(E297:E314,"NPT",AY297:AY314)</f>
        <v>0</v>
      </c>
      <c r="BA316" s="76">
        <f>SUMIF(E297:E314,"PT",AY297:AY314)</f>
        <v>0</v>
      </c>
      <c r="BC316" s="32"/>
      <c r="BD316" s="1">
        <f t="shared" si="157"/>
        <v>0</v>
      </c>
      <c r="BE316" s="1"/>
    </row>
    <row r="317" spans="1:57" s="33" customFormat="1" ht="12" hidden="1" customHeigh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20"/>
      <c r="AO317" s="20"/>
      <c r="BC317" s="32"/>
      <c r="BD317" s="1">
        <f t="shared" si="157"/>
        <v>0</v>
      </c>
    </row>
    <row r="318" spans="1:57" hidden="1" x14ac:dyDescent="0.25">
      <c r="A318" s="42" t="s">
        <v>30</v>
      </c>
      <c r="B318" s="43" t="s">
        <v>93</v>
      </c>
      <c r="C318" s="44" t="s">
        <v>32</v>
      </c>
      <c r="D318" s="44" t="s">
        <v>33</v>
      </c>
      <c r="E318" s="44" t="s">
        <v>34</v>
      </c>
      <c r="F318" s="45" t="s">
        <v>35</v>
      </c>
      <c r="G318" s="46">
        <v>45870</v>
      </c>
      <c r="H318" s="46">
        <v>45871</v>
      </c>
      <c r="I318" s="46">
        <v>45872</v>
      </c>
      <c r="J318" s="46">
        <v>45873</v>
      </c>
      <c r="K318" s="46">
        <v>45874</v>
      </c>
      <c r="L318" s="46">
        <v>45875</v>
      </c>
      <c r="M318" s="46">
        <v>45876</v>
      </c>
      <c r="N318" s="46">
        <v>45877</v>
      </c>
      <c r="O318" s="46">
        <v>45878</v>
      </c>
      <c r="P318" s="46">
        <v>45879</v>
      </c>
      <c r="Q318" s="46">
        <v>45880</v>
      </c>
      <c r="R318" s="46">
        <v>45881</v>
      </c>
      <c r="S318" s="46">
        <v>45882</v>
      </c>
      <c r="T318" s="46">
        <v>45883</v>
      </c>
      <c r="U318" s="46">
        <v>45884</v>
      </c>
      <c r="V318" s="46">
        <v>45885</v>
      </c>
      <c r="W318" s="46">
        <v>45886</v>
      </c>
      <c r="X318" s="46">
        <v>45887</v>
      </c>
      <c r="Y318" s="46">
        <v>45888</v>
      </c>
      <c r="Z318" s="46">
        <v>45889</v>
      </c>
      <c r="AA318" s="46">
        <v>45890</v>
      </c>
      <c r="AB318" s="46">
        <v>45891</v>
      </c>
      <c r="AC318" s="46">
        <v>45892</v>
      </c>
      <c r="AD318" s="46">
        <v>45893</v>
      </c>
      <c r="AE318" s="46">
        <v>45894</v>
      </c>
      <c r="AF318" s="46">
        <v>45895</v>
      </c>
      <c r="AG318" s="46">
        <v>45896</v>
      </c>
      <c r="AH318" s="46">
        <v>45897</v>
      </c>
      <c r="AI318" s="46">
        <v>45898</v>
      </c>
      <c r="AJ318" s="46">
        <v>45899</v>
      </c>
      <c r="AK318" s="46">
        <v>45900</v>
      </c>
      <c r="AL318" s="47" t="s">
        <v>36</v>
      </c>
      <c r="AM318" s="48" t="s">
        <v>37</v>
      </c>
      <c r="AN318" s="49" t="s">
        <v>38</v>
      </c>
      <c r="AO318" s="49" t="s">
        <v>38</v>
      </c>
      <c r="AP318" s="50" t="s">
        <v>39</v>
      </c>
      <c r="AQ318" s="50" t="s">
        <v>40</v>
      </c>
      <c r="AR318" s="50" t="s">
        <v>40</v>
      </c>
      <c r="AS318" s="50" t="s">
        <v>41</v>
      </c>
      <c r="AT318" s="51" t="s">
        <v>42</v>
      </c>
      <c r="AU318" s="51" t="s">
        <v>43</v>
      </c>
      <c r="AV318" s="52" t="s">
        <v>44</v>
      </c>
      <c r="AW318" s="52" t="s">
        <v>45</v>
      </c>
      <c r="AX318" s="52" t="s">
        <v>46</v>
      </c>
      <c r="AY318" s="51" t="s">
        <v>47</v>
      </c>
      <c r="AZ318" s="51" t="s">
        <v>48</v>
      </c>
      <c r="BA318" s="51" t="s">
        <v>49</v>
      </c>
      <c r="BB318" s="51" t="s">
        <v>50</v>
      </c>
      <c r="BC318" s="51" t="s">
        <v>51</v>
      </c>
      <c r="BD318" s="1">
        <f t="shared" si="157"/>
        <v>0</v>
      </c>
    </row>
    <row r="319" spans="1:57" hidden="1" x14ac:dyDescent="0.25">
      <c r="A319" s="53"/>
      <c r="B319" s="54"/>
      <c r="C319" s="55"/>
      <c r="D319" s="55"/>
      <c r="E319" s="55"/>
      <c r="F319" s="55"/>
      <c r="G319" s="56" t="s">
        <v>52</v>
      </c>
      <c r="H319" s="56" t="s">
        <v>53</v>
      </c>
      <c r="I319" s="56" t="s">
        <v>54</v>
      </c>
      <c r="J319" s="56" t="s">
        <v>55</v>
      </c>
      <c r="K319" s="56" t="s">
        <v>56</v>
      </c>
      <c r="L319" s="56" t="s">
        <v>57</v>
      </c>
      <c r="M319" s="56" t="s">
        <v>58</v>
      </c>
      <c r="N319" s="56" t="s">
        <v>52</v>
      </c>
      <c r="O319" s="56" t="s">
        <v>53</v>
      </c>
      <c r="P319" s="56" t="s">
        <v>54</v>
      </c>
      <c r="Q319" s="56" t="s">
        <v>55</v>
      </c>
      <c r="R319" s="56" t="s">
        <v>56</v>
      </c>
      <c r="S319" s="56" t="s">
        <v>57</v>
      </c>
      <c r="T319" s="56" t="s">
        <v>58</v>
      </c>
      <c r="U319" s="56" t="s">
        <v>52</v>
      </c>
      <c r="V319" s="56" t="s">
        <v>53</v>
      </c>
      <c r="W319" s="56" t="s">
        <v>54</v>
      </c>
      <c r="X319" s="56" t="s">
        <v>55</v>
      </c>
      <c r="Y319" s="56" t="s">
        <v>56</v>
      </c>
      <c r="Z319" s="56" t="s">
        <v>57</v>
      </c>
      <c r="AA319" s="56" t="s">
        <v>58</v>
      </c>
      <c r="AB319" s="56" t="s">
        <v>52</v>
      </c>
      <c r="AC319" s="56" t="s">
        <v>53</v>
      </c>
      <c r="AD319" s="56" t="s">
        <v>54</v>
      </c>
      <c r="AE319" s="56" t="s">
        <v>55</v>
      </c>
      <c r="AF319" s="56" t="s">
        <v>56</v>
      </c>
      <c r="AG319" s="56" t="s">
        <v>57</v>
      </c>
      <c r="AH319" s="56" t="s">
        <v>58</v>
      </c>
      <c r="AI319" s="56" t="s">
        <v>52</v>
      </c>
      <c r="AJ319" s="56" t="s">
        <v>53</v>
      </c>
      <c r="AK319" s="56" t="s">
        <v>54</v>
      </c>
      <c r="AL319" s="57"/>
      <c r="AM319" s="58"/>
      <c r="AN319" s="59" t="s">
        <v>59</v>
      </c>
      <c r="AO319" s="59" t="str">
        <f>$C$4</f>
        <v>F 30-50</v>
      </c>
      <c r="AP319" s="59" t="s">
        <v>60</v>
      </c>
      <c r="AQ319" s="59" t="s">
        <v>61</v>
      </c>
      <c r="AR319" s="59" t="s">
        <v>62</v>
      </c>
      <c r="AS319" s="59" t="str">
        <f>+C4</f>
        <v>F 30-50</v>
      </c>
      <c r="AT319" s="55"/>
      <c r="AU319" s="55"/>
      <c r="AV319" s="55"/>
      <c r="AW319" s="55"/>
      <c r="AX319" s="55"/>
      <c r="AY319" s="55"/>
      <c r="AZ319" s="55"/>
      <c r="BA319" s="55"/>
      <c r="BB319" s="55"/>
      <c r="BC319" s="55"/>
      <c r="BD319" s="1">
        <f t="shared" si="157"/>
        <v>0</v>
      </c>
    </row>
    <row r="320" spans="1:57" hidden="1" x14ac:dyDescent="0.25">
      <c r="A320" s="60" t="s">
        <v>93</v>
      </c>
      <c r="B320" s="61" t="s">
        <v>63</v>
      </c>
      <c r="C320" s="62" t="s">
        <v>64</v>
      </c>
      <c r="D320" s="63" t="s">
        <v>65</v>
      </c>
      <c r="E320" s="60" t="s">
        <v>23</v>
      </c>
      <c r="F320" s="64">
        <v>45.607199999999999</v>
      </c>
      <c r="G320" s="65"/>
      <c r="H320" s="66"/>
      <c r="I320" s="66"/>
      <c r="J320" s="65"/>
      <c r="K320" s="65"/>
      <c r="L320" s="65"/>
      <c r="M320" s="65"/>
      <c r="N320" s="65"/>
      <c r="O320" s="66"/>
      <c r="P320" s="66"/>
      <c r="Q320" s="65"/>
      <c r="R320" s="65"/>
      <c r="S320" s="65"/>
      <c r="T320" s="65"/>
      <c r="U320" s="65"/>
      <c r="V320" s="66"/>
      <c r="W320" s="66"/>
      <c r="X320" s="65"/>
      <c r="Y320" s="65"/>
      <c r="Z320" s="65"/>
      <c r="AA320" s="65"/>
      <c r="AB320" s="65"/>
      <c r="AC320" s="66"/>
      <c r="AD320" s="66"/>
      <c r="AE320" s="65"/>
      <c r="AF320" s="65"/>
      <c r="AG320" s="65"/>
      <c r="AH320" s="65"/>
      <c r="AI320" s="65"/>
      <c r="AJ320" s="66"/>
      <c r="AK320" s="66"/>
      <c r="AL320" s="67">
        <f t="shared" ref="AL320:AL337" si="187">COUNTIF(G320:AK320,"A")</f>
        <v>0</v>
      </c>
      <c r="AM320" s="67">
        <f t="shared" ref="AM320:AM337" si="188">COUNTIF(G320:AK320,"B")</f>
        <v>0</v>
      </c>
      <c r="AN320" s="68">
        <v>0.01</v>
      </c>
      <c r="AO320" s="68">
        <v>0.01</v>
      </c>
      <c r="AP320" s="68">
        <f t="shared" ref="AP320:AP337" si="189">AO320/AN320</f>
        <v>1</v>
      </c>
      <c r="AQ320" s="68">
        <f t="shared" ref="AQ320:AQ337" si="190">+AN320*AL320</f>
        <v>0</v>
      </c>
      <c r="AR320" s="68">
        <f t="shared" ref="AR320:AR337" si="191">AN320*AM320</f>
        <v>0</v>
      </c>
      <c r="AS320" s="68">
        <f t="shared" ref="AS320:AS337" si="192">+AO320*(AL320+AM320)</f>
        <v>0</v>
      </c>
      <c r="AT320" s="64">
        <f t="shared" ref="AT320:AT337" si="193">30/30</f>
        <v>1</v>
      </c>
      <c r="AU320" s="64">
        <f t="shared" ref="AU320:AU337" si="194">20/30</f>
        <v>0.66666666666666663</v>
      </c>
      <c r="AV320" s="69">
        <v>0.85</v>
      </c>
      <c r="AW320" s="69">
        <v>0.85</v>
      </c>
      <c r="AX320" s="69">
        <v>1.1000000000000001</v>
      </c>
      <c r="AY320" s="69">
        <f t="shared" ref="AY320:AY337" si="195">(F320*AL320*AN320*AT320*AV320*AW320*AX320)+(F320*AM320*AN320*AU320*AV320*AW320*AX320)</f>
        <v>0</v>
      </c>
      <c r="AZ320" s="69">
        <f t="shared" ref="AZ320:AZ337" si="196">+AY320*1%</f>
        <v>0</v>
      </c>
      <c r="BA320" s="69">
        <f t="shared" ref="BA320:BA337" si="197">+(AY320+AZ320)*20%</f>
        <v>0</v>
      </c>
      <c r="BB320" s="69">
        <f t="shared" ref="BB320:BB337" si="198">+AY320+AZ320+BA320</f>
        <v>0</v>
      </c>
      <c r="BC320" s="69">
        <f t="shared" ref="BC320:BC337" si="199">+BB320*$BB$8</f>
        <v>0</v>
      </c>
      <c r="BD320" s="1">
        <f t="shared" si="157"/>
        <v>1</v>
      </c>
    </row>
    <row r="321" spans="1:56" hidden="1" x14ac:dyDescent="0.25">
      <c r="A321" s="60" t="s">
        <v>93</v>
      </c>
      <c r="B321" s="61" t="s">
        <v>66</v>
      </c>
      <c r="C321" s="62" t="s">
        <v>64</v>
      </c>
      <c r="D321" s="63" t="s">
        <v>65</v>
      </c>
      <c r="E321" s="60" t="s">
        <v>23</v>
      </c>
      <c r="F321" s="64">
        <v>45.607199999999999</v>
      </c>
      <c r="G321" s="65"/>
      <c r="H321" s="66"/>
      <c r="I321" s="66"/>
      <c r="J321" s="65"/>
      <c r="K321" s="65"/>
      <c r="L321" s="65"/>
      <c r="M321" s="65"/>
      <c r="N321" s="65"/>
      <c r="O321" s="66"/>
      <c r="P321" s="66"/>
      <c r="Q321" s="65"/>
      <c r="R321" s="65"/>
      <c r="S321" s="65"/>
      <c r="T321" s="65"/>
      <c r="U321" s="65"/>
      <c r="V321" s="66"/>
      <c r="W321" s="66"/>
      <c r="X321" s="65"/>
      <c r="Y321" s="65"/>
      <c r="Z321" s="65"/>
      <c r="AA321" s="65"/>
      <c r="AB321" s="65"/>
      <c r="AC321" s="66"/>
      <c r="AD321" s="66"/>
      <c r="AE321" s="65"/>
      <c r="AF321" s="65"/>
      <c r="AG321" s="65"/>
      <c r="AH321" s="65"/>
      <c r="AI321" s="65"/>
      <c r="AJ321" s="66"/>
      <c r="AK321" s="66"/>
      <c r="AL321" s="67">
        <f t="shared" si="187"/>
        <v>0</v>
      </c>
      <c r="AM321" s="67">
        <f t="shared" si="188"/>
        <v>0</v>
      </c>
      <c r="AN321" s="68">
        <v>0.01</v>
      </c>
      <c r="AO321" s="68">
        <v>0.01</v>
      </c>
      <c r="AP321" s="68">
        <f t="shared" si="189"/>
        <v>1</v>
      </c>
      <c r="AQ321" s="68">
        <f t="shared" si="190"/>
        <v>0</v>
      </c>
      <c r="AR321" s="68">
        <f t="shared" si="191"/>
        <v>0</v>
      </c>
      <c r="AS321" s="68">
        <f t="shared" si="192"/>
        <v>0</v>
      </c>
      <c r="AT321" s="64">
        <f t="shared" si="193"/>
        <v>1</v>
      </c>
      <c r="AU321" s="64">
        <f t="shared" si="194"/>
        <v>0.66666666666666663</v>
      </c>
      <c r="AV321" s="69">
        <v>0.85</v>
      </c>
      <c r="AW321" s="69">
        <v>0.85</v>
      </c>
      <c r="AX321" s="69">
        <v>1.1000000000000001</v>
      </c>
      <c r="AY321" s="69">
        <f t="shared" si="195"/>
        <v>0</v>
      </c>
      <c r="AZ321" s="69">
        <f t="shared" si="196"/>
        <v>0</v>
      </c>
      <c r="BA321" s="69">
        <f t="shared" si="197"/>
        <v>0</v>
      </c>
      <c r="BB321" s="69">
        <f t="shared" si="198"/>
        <v>0</v>
      </c>
      <c r="BC321" s="69">
        <f t="shared" si="199"/>
        <v>0</v>
      </c>
      <c r="BD321" s="1">
        <f t="shared" si="157"/>
        <v>1</v>
      </c>
    </row>
    <row r="322" spans="1:56" hidden="1" x14ac:dyDescent="0.25">
      <c r="A322" s="60" t="s">
        <v>93</v>
      </c>
      <c r="B322" s="61" t="s">
        <v>67</v>
      </c>
      <c r="C322" s="62" t="s">
        <v>64</v>
      </c>
      <c r="D322" s="63" t="s">
        <v>65</v>
      </c>
      <c r="E322" s="60" t="s">
        <v>23</v>
      </c>
      <c r="F322" s="64">
        <v>45.607199999999999</v>
      </c>
      <c r="G322" s="65"/>
      <c r="H322" s="66"/>
      <c r="I322" s="66"/>
      <c r="J322" s="65"/>
      <c r="K322" s="65"/>
      <c r="L322" s="65"/>
      <c r="M322" s="65"/>
      <c r="N322" s="65"/>
      <c r="O322" s="66"/>
      <c r="P322" s="66"/>
      <c r="Q322" s="65"/>
      <c r="R322" s="65"/>
      <c r="S322" s="65"/>
      <c r="T322" s="65"/>
      <c r="U322" s="65"/>
      <c r="V322" s="66"/>
      <c r="W322" s="66"/>
      <c r="X322" s="65"/>
      <c r="Y322" s="65"/>
      <c r="Z322" s="65"/>
      <c r="AA322" s="65"/>
      <c r="AB322" s="65"/>
      <c r="AC322" s="66"/>
      <c r="AD322" s="66"/>
      <c r="AE322" s="65"/>
      <c r="AF322" s="65"/>
      <c r="AG322" s="65"/>
      <c r="AH322" s="65"/>
      <c r="AI322" s="65"/>
      <c r="AJ322" s="66"/>
      <c r="AK322" s="66"/>
      <c r="AL322" s="67">
        <f t="shared" si="187"/>
        <v>0</v>
      </c>
      <c r="AM322" s="67">
        <f t="shared" si="188"/>
        <v>0</v>
      </c>
      <c r="AN322" s="68">
        <v>0.01</v>
      </c>
      <c r="AO322" s="68">
        <v>0.01</v>
      </c>
      <c r="AP322" s="68">
        <f t="shared" si="189"/>
        <v>1</v>
      </c>
      <c r="AQ322" s="68">
        <f t="shared" si="190"/>
        <v>0</v>
      </c>
      <c r="AR322" s="68">
        <f t="shared" si="191"/>
        <v>0</v>
      </c>
      <c r="AS322" s="68">
        <f t="shared" si="192"/>
        <v>0</v>
      </c>
      <c r="AT322" s="64">
        <f t="shared" si="193"/>
        <v>1</v>
      </c>
      <c r="AU322" s="64">
        <f t="shared" si="194"/>
        <v>0.66666666666666663</v>
      </c>
      <c r="AV322" s="69">
        <v>0.85</v>
      </c>
      <c r="AW322" s="69">
        <v>0.85</v>
      </c>
      <c r="AX322" s="69">
        <v>1.1000000000000001</v>
      </c>
      <c r="AY322" s="69">
        <f t="shared" si="195"/>
        <v>0</v>
      </c>
      <c r="AZ322" s="69">
        <f t="shared" si="196"/>
        <v>0</v>
      </c>
      <c r="BA322" s="69">
        <f t="shared" si="197"/>
        <v>0</v>
      </c>
      <c r="BB322" s="69">
        <f t="shared" si="198"/>
        <v>0</v>
      </c>
      <c r="BC322" s="69">
        <f t="shared" si="199"/>
        <v>0</v>
      </c>
      <c r="BD322" s="1">
        <f t="shared" ref="BD322:BD384" si="200">IF(_xlfn.XLOOKUP(A322,$F$2:$F$17,$E$2:$E$17,"")="+",1,0)</f>
        <v>1</v>
      </c>
    </row>
    <row r="323" spans="1:56" ht="15.75" hidden="1" customHeight="1" x14ac:dyDescent="0.25">
      <c r="A323" s="60" t="s">
        <v>93</v>
      </c>
      <c r="B323" s="61" t="s">
        <v>68</v>
      </c>
      <c r="C323" s="62" t="s">
        <v>64</v>
      </c>
      <c r="D323" s="63" t="s">
        <v>65</v>
      </c>
      <c r="E323" s="60" t="s">
        <v>23</v>
      </c>
      <c r="F323" s="64">
        <v>45.607199999999999</v>
      </c>
      <c r="G323" s="65"/>
      <c r="H323" s="66"/>
      <c r="I323" s="66"/>
      <c r="J323" s="65"/>
      <c r="K323" s="65"/>
      <c r="L323" s="65"/>
      <c r="M323" s="65"/>
      <c r="N323" s="65"/>
      <c r="O323" s="66"/>
      <c r="P323" s="66"/>
      <c r="Q323" s="65"/>
      <c r="R323" s="65"/>
      <c r="S323" s="65"/>
      <c r="T323" s="65"/>
      <c r="U323" s="65"/>
      <c r="V323" s="66"/>
      <c r="W323" s="66"/>
      <c r="X323" s="65"/>
      <c r="Y323" s="65"/>
      <c r="Z323" s="65"/>
      <c r="AA323" s="65"/>
      <c r="AB323" s="65"/>
      <c r="AC323" s="66"/>
      <c r="AD323" s="66"/>
      <c r="AE323" s="65"/>
      <c r="AF323" s="65"/>
      <c r="AG323" s="65"/>
      <c r="AH323" s="65"/>
      <c r="AI323" s="65"/>
      <c r="AJ323" s="66"/>
      <c r="AK323" s="66"/>
      <c r="AL323" s="67">
        <f t="shared" si="187"/>
        <v>0</v>
      </c>
      <c r="AM323" s="67">
        <f t="shared" si="188"/>
        <v>0</v>
      </c>
      <c r="AN323" s="68">
        <v>0.01</v>
      </c>
      <c r="AO323" s="68">
        <v>0.01</v>
      </c>
      <c r="AP323" s="68">
        <f t="shared" si="189"/>
        <v>1</v>
      </c>
      <c r="AQ323" s="68">
        <f t="shared" si="190"/>
        <v>0</v>
      </c>
      <c r="AR323" s="68">
        <f t="shared" si="191"/>
        <v>0</v>
      </c>
      <c r="AS323" s="68">
        <f t="shared" si="192"/>
        <v>0</v>
      </c>
      <c r="AT323" s="64">
        <f t="shared" si="193"/>
        <v>1</v>
      </c>
      <c r="AU323" s="64">
        <f t="shared" si="194"/>
        <v>0.66666666666666663</v>
      </c>
      <c r="AV323" s="69">
        <v>0.85</v>
      </c>
      <c r="AW323" s="69">
        <v>0.85</v>
      </c>
      <c r="AX323" s="69">
        <v>1.1000000000000001</v>
      </c>
      <c r="AY323" s="69">
        <f t="shared" si="195"/>
        <v>0</v>
      </c>
      <c r="AZ323" s="69">
        <f t="shared" si="196"/>
        <v>0</v>
      </c>
      <c r="BA323" s="69">
        <f t="shared" si="197"/>
        <v>0</v>
      </c>
      <c r="BB323" s="69">
        <f t="shared" si="198"/>
        <v>0</v>
      </c>
      <c r="BC323" s="69">
        <f t="shared" si="199"/>
        <v>0</v>
      </c>
      <c r="BD323" s="1">
        <f t="shared" si="200"/>
        <v>1</v>
      </c>
    </row>
    <row r="324" spans="1:56" hidden="1" x14ac:dyDescent="0.25">
      <c r="A324" s="60" t="s">
        <v>93</v>
      </c>
      <c r="B324" s="61" t="s">
        <v>69</v>
      </c>
      <c r="C324" s="62" t="s">
        <v>64</v>
      </c>
      <c r="D324" s="63" t="s">
        <v>65</v>
      </c>
      <c r="E324" s="60" t="s">
        <v>23</v>
      </c>
      <c r="F324" s="64">
        <v>45.607199999999999</v>
      </c>
      <c r="G324" s="65"/>
      <c r="H324" s="66"/>
      <c r="I324" s="66"/>
      <c r="J324" s="65"/>
      <c r="K324" s="65"/>
      <c r="L324" s="65"/>
      <c r="M324" s="65"/>
      <c r="N324" s="65"/>
      <c r="O324" s="66"/>
      <c r="P324" s="66"/>
      <c r="Q324" s="65"/>
      <c r="R324" s="65"/>
      <c r="S324" s="65"/>
      <c r="T324" s="65"/>
      <c r="U324" s="65"/>
      <c r="V324" s="66"/>
      <c r="W324" s="66"/>
      <c r="X324" s="65"/>
      <c r="Y324" s="65"/>
      <c r="Z324" s="65"/>
      <c r="AA324" s="65"/>
      <c r="AB324" s="65"/>
      <c r="AC324" s="66"/>
      <c r="AD324" s="66"/>
      <c r="AE324" s="65"/>
      <c r="AF324" s="65"/>
      <c r="AG324" s="65"/>
      <c r="AH324" s="65"/>
      <c r="AI324" s="65"/>
      <c r="AJ324" s="66"/>
      <c r="AK324" s="66"/>
      <c r="AL324" s="67">
        <f t="shared" si="187"/>
        <v>0</v>
      </c>
      <c r="AM324" s="67">
        <f t="shared" si="188"/>
        <v>0</v>
      </c>
      <c r="AN324" s="68">
        <v>0.01</v>
      </c>
      <c r="AO324" s="68">
        <v>0.01</v>
      </c>
      <c r="AP324" s="68">
        <f t="shared" si="189"/>
        <v>1</v>
      </c>
      <c r="AQ324" s="68">
        <f t="shared" si="190"/>
        <v>0</v>
      </c>
      <c r="AR324" s="68">
        <f t="shared" si="191"/>
        <v>0</v>
      </c>
      <c r="AS324" s="68">
        <f t="shared" si="192"/>
        <v>0</v>
      </c>
      <c r="AT324" s="64">
        <f t="shared" si="193"/>
        <v>1</v>
      </c>
      <c r="AU324" s="64">
        <f t="shared" si="194"/>
        <v>0.66666666666666663</v>
      </c>
      <c r="AV324" s="69">
        <v>0.85</v>
      </c>
      <c r="AW324" s="69">
        <v>0.85</v>
      </c>
      <c r="AX324" s="69">
        <v>1.1000000000000001</v>
      </c>
      <c r="AY324" s="69">
        <f t="shared" si="195"/>
        <v>0</v>
      </c>
      <c r="AZ324" s="69">
        <f t="shared" si="196"/>
        <v>0</v>
      </c>
      <c r="BA324" s="69">
        <f t="shared" si="197"/>
        <v>0</v>
      </c>
      <c r="BB324" s="69">
        <f t="shared" si="198"/>
        <v>0</v>
      </c>
      <c r="BC324" s="69">
        <f t="shared" si="199"/>
        <v>0</v>
      </c>
      <c r="BD324" s="1">
        <f t="shared" si="200"/>
        <v>1</v>
      </c>
    </row>
    <row r="325" spans="1:56" hidden="1" x14ac:dyDescent="0.25">
      <c r="A325" s="60" t="s">
        <v>93</v>
      </c>
      <c r="B325" s="61" t="s">
        <v>70</v>
      </c>
      <c r="C325" s="62" t="s">
        <v>64</v>
      </c>
      <c r="D325" s="63" t="s">
        <v>65</v>
      </c>
      <c r="E325" s="60" t="s">
        <v>23</v>
      </c>
      <c r="F325" s="64">
        <v>45.607199999999999</v>
      </c>
      <c r="G325" s="65"/>
      <c r="H325" s="66"/>
      <c r="I325" s="66"/>
      <c r="J325" s="65"/>
      <c r="K325" s="65"/>
      <c r="L325" s="65"/>
      <c r="M325" s="65"/>
      <c r="N325" s="65"/>
      <c r="O325" s="66"/>
      <c r="P325" s="66"/>
      <c r="Q325" s="65"/>
      <c r="R325" s="65"/>
      <c r="S325" s="65"/>
      <c r="T325" s="65"/>
      <c r="U325" s="65"/>
      <c r="V325" s="66"/>
      <c r="W325" s="66"/>
      <c r="X325" s="65"/>
      <c r="Y325" s="65"/>
      <c r="Z325" s="65"/>
      <c r="AA325" s="65"/>
      <c r="AB325" s="65"/>
      <c r="AC325" s="66"/>
      <c r="AD325" s="66"/>
      <c r="AE325" s="65"/>
      <c r="AF325" s="65"/>
      <c r="AG325" s="65"/>
      <c r="AH325" s="65"/>
      <c r="AI325" s="65"/>
      <c r="AJ325" s="66"/>
      <c r="AK325" s="66"/>
      <c r="AL325" s="67">
        <f t="shared" si="187"/>
        <v>0</v>
      </c>
      <c r="AM325" s="67">
        <f t="shared" si="188"/>
        <v>0</v>
      </c>
      <c r="AN325" s="68">
        <v>0.01</v>
      </c>
      <c r="AO325" s="68">
        <v>0.01</v>
      </c>
      <c r="AP325" s="68">
        <f t="shared" si="189"/>
        <v>1</v>
      </c>
      <c r="AQ325" s="68">
        <f t="shared" si="190"/>
        <v>0</v>
      </c>
      <c r="AR325" s="68">
        <f t="shared" si="191"/>
        <v>0</v>
      </c>
      <c r="AS325" s="68">
        <f t="shared" si="192"/>
        <v>0</v>
      </c>
      <c r="AT325" s="64">
        <f t="shared" si="193"/>
        <v>1</v>
      </c>
      <c r="AU325" s="64">
        <f t="shared" si="194"/>
        <v>0.66666666666666663</v>
      </c>
      <c r="AV325" s="69">
        <v>0.85</v>
      </c>
      <c r="AW325" s="69">
        <v>0.85</v>
      </c>
      <c r="AX325" s="69">
        <v>1.1000000000000001</v>
      </c>
      <c r="AY325" s="69">
        <f t="shared" si="195"/>
        <v>0</v>
      </c>
      <c r="AZ325" s="69">
        <f t="shared" si="196"/>
        <v>0</v>
      </c>
      <c r="BA325" s="69">
        <f t="shared" si="197"/>
        <v>0</v>
      </c>
      <c r="BB325" s="69">
        <f t="shared" si="198"/>
        <v>0</v>
      </c>
      <c r="BC325" s="69">
        <f t="shared" si="199"/>
        <v>0</v>
      </c>
      <c r="BD325" s="1">
        <f t="shared" si="200"/>
        <v>1</v>
      </c>
    </row>
    <row r="326" spans="1:56" hidden="1" x14ac:dyDescent="0.25">
      <c r="A326" s="60" t="s">
        <v>93</v>
      </c>
      <c r="B326" s="61" t="s">
        <v>71</v>
      </c>
      <c r="C326" s="62" t="s">
        <v>64</v>
      </c>
      <c r="D326" s="63" t="s">
        <v>65</v>
      </c>
      <c r="E326" s="60" t="s">
        <v>23</v>
      </c>
      <c r="F326" s="64">
        <v>45.607199999999999</v>
      </c>
      <c r="G326" s="65"/>
      <c r="H326" s="66"/>
      <c r="I326" s="66"/>
      <c r="J326" s="65"/>
      <c r="K326" s="65"/>
      <c r="L326" s="65"/>
      <c r="M326" s="65"/>
      <c r="N326" s="65"/>
      <c r="O326" s="66"/>
      <c r="P326" s="66"/>
      <c r="Q326" s="65"/>
      <c r="R326" s="65"/>
      <c r="S326" s="65"/>
      <c r="T326" s="65"/>
      <c r="U326" s="65"/>
      <c r="V326" s="66"/>
      <c r="W326" s="66"/>
      <c r="X326" s="65"/>
      <c r="Y326" s="65"/>
      <c r="Z326" s="65"/>
      <c r="AA326" s="65"/>
      <c r="AB326" s="65"/>
      <c r="AC326" s="66"/>
      <c r="AD326" s="66"/>
      <c r="AE326" s="65"/>
      <c r="AF326" s="65"/>
      <c r="AG326" s="65"/>
      <c r="AH326" s="65"/>
      <c r="AI326" s="65"/>
      <c r="AJ326" s="66"/>
      <c r="AK326" s="66"/>
      <c r="AL326" s="67">
        <f t="shared" si="187"/>
        <v>0</v>
      </c>
      <c r="AM326" s="67">
        <f t="shared" si="188"/>
        <v>0</v>
      </c>
      <c r="AN326" s="68">
        <v>0.01</v>
      </c>
      <c r="AO326" s="68">
        <v>0.01</v>
      </c>
      <c r="AP326" s="68">
        <f t="shared" si="189"/>
        <v>1</v>
      </c>
      <c r="AQ326" s="68">
        <f t="shared" si="190"/>
        <v>0</v>
      </c>
      <c r="AR326" s="68">
        <f t="shared" si="191"/>
        <v>0</v>
      </c>
      <c r="AS326" s="68">
        <f t="shared" si="192"/>
        <v>0</v>
      </c>
      <c r="AT326" s="64">
        <f t="shared" si="193"/>
        <v>1</v>
      </c>
      <c r="AU326" s="64">
        <f t="shared" si="194"/>
        <v>0.66666666666666663</v>
      </c>
      <c r="AV326" s="69">
        <v>0.85</v>
      </c>
      <c r="AW326" s="69">
        <v>0.85</v>
      </c>
      <c r="AX326" s="69">
        <v>1.1000000000000001</v>
      </c>
      <c r="AY326" s="69">
        <f t="shared" si="195"/>
        <v>0</v>
      </c>
      <c r="AZ326" s="69">
        <f t="shared" si="196"/>
        <v>0</v>
      </c>
      <c r="BA326" s="69">
        <f t="shared" si="197"/>
        <v>0</v>
      </c>
      <c r="BB326" s="69">
        <f t="shared" si="198"/>
        <v>0</v>
      </c>
      <c r="BC326" s="69">
        <f t="shared" si="199"/>
        <v>0</v>
      </c>
      <c r="BD326" s="1">
        <f t="shared" si="200"/>
        <v>1</v>
      </c>
    </row>
    <row r="327" spans="1:56" hidden="1" x14ac:dyDescent="0.25">
      <c r="A327" s="60" t="s">
        <v>93</v>
      </c>
      <c r="B327" s="61" t="s">
        <v>72</v>
      </c>
      <c r="C327" s="62" t="s">
        <v>64</v>
      </c>
      <c r="D327" s="63" t="s">
        <v>65</v>
      </c>
      <c r="E327" s="60" t="s">
        <v>23</v>
      </c>
      <c r="F327" s="64">
        <v>45.607199999999999</v>
      </c>
      <c r="G327" s="65"/>
      <c r="H327" s="66"/>
      <c r="I327" s="66"/>
      <c r="J327" s="65"/>
      <c r="K327" s="65"/>
      <c r="L327" s="65"/>
      <c r="M327" s="65"/>
      <c r="N327" s="65"/>
      <c r="O327" s="66"/>
      <c r="P327" s="66"/>
      <c r="Q327" s="65"/>
      <c r="R327" s="65"/>
      <c r="S327" s="65"/>
      <c r="T327" s="65"/>
      <c r="U327" s="65"/>
      <c r="V327" s="66"/>
      <c r="W327" s="66"/>
      <c r="X327" s="65"/>
      <c r="Y327" s="65"/>
      <c r="Z327" s="65"/>
      <c r="AA327" s="65"/>
      <c r="AB327" s="65"/>
      <c r="AC327" s="66"/>
      <c r="AD327" s="66"/>
      <c r="AE327" s="65"/>
      <c r="AF327" s="65"/>
      <c r="AG327" s="65"/>
      <c r="AH327" s="65"/>
      <c r="AI327" s="65"/>
      <c r="AJ327" s="66"/>
      <c r="AK327" s="66"/>
      <c r="AL327" s="67">
        <f t="shared" si="187"/>
        <v>0</v>
      </c>
      <c r="AM327" s="67">
        <f t="shared" si="188"/>
        <v>0</v>
      </c>
      <c r="AN327" s="68">
        <v>0.01</v>
      </c>
      <c r="AO327" s="68">
        <v>0.01</v>
      </c>
      <c r="AP327" s="68">
        <f t="shared" si="189"/>
        <v>1</v>
      </c>
      <c r="AQ327" s="68">
        <f t="shared" si="190"/>
        <v>0</v>
      </c>
      <c r="AR327" s="68">
        <f t="shared" si="191"/>
        <v>0</v>
      </c>
      <c r="AS327" s="68">
        <f t="shared" si="192"/>
        <v>0</v>
      </c>
      <c r="AT327" s="64">
        <f t="shared" si="193"/>
        <v>1</v>
      </c>
      <c r="AU327" s="64">
        <f t="shared" si="194"/>
        <v>0.66666666666666663</v>
      </c>
      <c r="AV327" s="69">
        <v>0.85</v>
      </c>
      <c r="AW327" s="69">
        <v>0.85</v>
      </c>
      <c r="AX327" s="69">
        <v>1.1000000000000001</v>
      </c>
      <c r="AY327" s="69">
        <f t="shared" si="195"/>
        <v>0</v>
      </c>
      <c r="AZ327" s="69">
        <f t="shared" si="196"/>
        <v>0</v>
      </c>
      <c r="BA327" s="69">
        <f t="shared" si="197"/>
        <v>0</v>
      </c>
      <c r="BB327" s="69">
        <f t="shared" si="198"/>
        <v>0</v>
      </c>
      <c r="BC327" s="69">
        <f t="shared" si="199"/>
        <v>0</v>
      </c>
      <c r="BD327" s="1">
        <f t="shared" si="200"/>
        <v>1</v>
      </c>
    </row>
    <row r="328" spans="1:56" hidden="1" x14ac:dyDescent="0.25">
      <c r="A328" s="60" t="s">
        <v>93</v>
      </c>
      <c r="B328" s="61" t="s">
        <v>73</v>
      </c>
      <c r="C328" s="62" t="s">
        <v>64</v>
      </c>
      <c r="D328" s="63" t="s">
        <v>65</v>
      </c>
      <c r="E328" s="60" t="s">
        <v>23</v>
      </c>
      <c r="F328" s="64">
        <v>45.607199999999999</v>
      </c>
      <c r="G328" s="65"/>
      <c r="H328" s="66"/>
      <c r="I328" s="66"/>
      <c r="J328" s="65"/>
      <c r="K328" s="65"/>
      <c r="L328" s="65"/>
      <c r="M328" s="65"/>
      <c r="N328" s="65"/>
      <c r="O328" s="66"/>
      <c r="P328" s="66"/>
      <c r="Q328" s="65"/>
      <c r="R328" s="65"/>
      <c r="S328" s="65"/>
      <c r="T328" s="65"/>
      <c r="U328" s="65"/>
      <c r="V328" s="66"/>
      <c r="W328" s="66"/>
      <c r="X328" s="65"/>
      <c r="Y328" s="65"/>
      <c r="Z328" s="65"/>
      <c r="AA328" s="65"/>
      <c r="AB328" s="65"/>
      <c r="AC328" s="66"/>
      <c r="AD328" s="66"/>
      <c r="AE328" s="65"/>
      <c r="AF328" s="65"/>
      <c r="AG328" s="65"/>
      <c r="AH328" s="65"/>
      <c r="AI328" s="65"/>
      <c r="AJ328" s="66"/>
      <c r="AK328" s="66"/>
      <c r="AL328" s="67">
        <f t="shared" si="187"/>
        <v>0</v>
      </c>
      <c r="AM328" s="67">
        <f t="shared" si="188"/>
        <v>0</v>
      </c>
      <c r="AN328" s="68">
        <v>0.01</v>
      </c>
      <c r="AO328" s="68">
        <v>0.01</v>
      </c>
      <c r="AP328" s="68">
        <f t="shared" si="189"/>
        <v>1</v>
      </c>
      <c r="AQ328" s="68">
        <f t="shared" si="190"/>
        <v>0</v>
      </c>
      <c r="AR328" s="68">
        <f t="shared" si="191"/>
        <v>0</v>
      </c>
      <c r="AS328" s="68">
        <f t="shared" si="192"/>
        <v>0</v>
      </c>
      <c r="AT328" s="64">
        <f t="shared" si="193"/>
        <v>1</v>
      </c>
      <c r="AU328" s="64">
        <f t="shared" si="194"/>
        <v>0.66666666666666663</v>
      </c>
      <c r="AV328" s="69">
        <v>0.85</v>
      </c>
      <c r="AW328" s="69">
        <v>0.85</v>
      </c>
      <c r="AX328" s="69">
        <v>1.1000000000000001</v>
      </c>
      <c r="AY328" s="69">
        <f t="shared" si="195"/>
        <v>0</v>
      </c>
      <c r="AZ328" s="69">
        <f t="shared" si="196"/>
        <v>0</v>
      </c>
      <c r="BA328" s="69">
        <f t="shared" si="197"/>
        <v>0</v>
      </c>
      <c r="BB328" s="69">
        <f t="shared" si="198"/>
        <v>0</v>
      </c>
      <c r="BC328" s="69">
        <f t="shared" si="199"/>
        <v>0</v>
      </c>
      <c r="BD328" s="1">
        <f t="shared" si="200"/>
        <v>1</v>
      </c>
    </row>
    <row r="329" spans="1:56" hidden="1" x14ac:dyDescent="0.25">
      <c r="A329" s="60" t="s">
        <v>93</v>
      </c>
      <c r="B329" s="61" t="s">
        <v>74</v>
      </c>
      <c r="C329" s="62" t="s">
        <v>64</v>
      </c>
      <c r="D329" s="63" t="s">
        <v>65</v>
      </c>
      <c r="E329" s="60" t="s">
        <v>23</v>
      </c>
      <c r="F329" s="64">
        <v>45.607199999999999</v>
      </c>
      <c r="G329" s="65"/>
      <c r="H329" s="66"/>
      <c r="I329" s="66"/>
      <c r="J329" s="65"/>
      <c r="K329" s="65"/>
      <c r="L329" s="65"/>
      <c r="M329" s="65"/>
      <c r="N329" s="65"/>
      <c r="O329" s="66"/>
      <c r="P329" s="66"/>
      <c r="Q329" s="65"/>
      <c r="R329" s="65"/>
      <c r="S329" s="65"/>
      <c r="T329" s="65"/>
      <c r="U329" s="65"/>
      <c r="V329" s="66"/>
      <c r="W329" s="66"/>
      <c r="X329" s="65"/>
      <c r="Y329" s="65"/>
      <c r="Z329" s="65"/>
      <c r="AA329" s="65"/>
      <c r="AB329" s="65"/>
      <c r="AC329" s="66"/>
      <c r="AD329" s="66"/>
      <c r="AE329" s="65"/>
      <c r="AF329" s="65"/>
      <c r="AG329" s="65"/>
      <c r="AH329" s="65"/>
      <c r="AI329" s="65"/>
      <c r="AJ329" s="66"/>
      <c r="AK329" s="66"/>
      <c r="AL329" s="67">
        <f t="shared" si="187"/>
        <v>0</v>
      </c>
      <c r="AM329" s="67">
        <f t="shared" si="188"/>
        <v>0</v>
      </c>
      <c r="AN329" s="68">
        <v>0.01</v>
      </c>
      <c r="AO329" s="68">
        <v>0.01</v>
      </c>
      <c r="AP329" s="68">
        <f t="shared" si="189"/>
        <v>1</v>
      </c>
      <c r="AQ329" s="68">
        <f t="shared" si="190"/>
        <v>0</v>
      </c>
      <c r="AR329" s="68">
        <f t="shared" si="191"/>
        <v>0</v>
      </c>
      <c r="AS329" s="68">
        <f t="shared" si="192"/>
        <v>0</v>
      </c>
      <c r="AT329" s="64">
        <f t="shared" si="193"/>
        <v>1</v>
      </c>
      <c r="AU329" s="64">
        <f t="shared" si="194"/>
        <v>0.66666666666666663</v>
      </c>
      <c r="AV329" s="69">
        <v>0.85</v>
      </c>
      <c r="AW329" s="69">
        <v>0.85</v>
      </c>
      <c r="AX329" s="69">
        <v>1.1000000000000001</v>
      </c>
      <c r="AY329" s="69">
        <f t="shared" si="195"/>
        <v>0</v>
      </c>
      <c r="AZ329" s="69">
        <f t="shared" si="196"/>
        <v>0</v>
      </c>
      <c r="BA329" s="69">
        <f t="shared" si="197"/>
        <v>0</v>
      </c>
      <c r="BB329" s="69">
        <f t="shared" si="198"/>
        <v>0</v>
      </c>
      <c r="BC329" s="69">
        <f t="shared" si="199"/>
        <v>0</v>
      </c>
      <c r="BD329" s="1">
        <f t="shared" si="200"/>
        <v>1</v>
      </c>
    </row>
    <row r="330" spans="1:56" hidden="1" x14ac:dyDescent="0.25">
      <c r="A330" s="60" t="s">
        <v>93</v>
      </c>
      <c r="B330" s="61" t="s">
        <v>75</v>
      </c>
      <c r="C330" s="62" t="s">
        <v>64</v>
      </c>
      <c r="D330" s="63" t="s">
        <v>65</v>
      </c>
      <c r="E330" s="60" t="s">
        <v>20</v>
      </c>
      <c r="F330" s="64">
        <v>45.607199999999999</v>
      </c>
      <c r="G330" s="65"/>
      <c r="H330" s="66"/>
      <c r="I330" s="66"/>
      <c r="J330" s="65"/>
      <c r="K330" s="65"/>
      <c r="L330" s="65"/>
      <c r="M330" s="65"/>
      <c r="N330" s="65"/>
      <c r="O330" s="66"/>
      <c r="P330" s="66"/>
      <c r="Q330" s="65"/>
      <c r="R330" s="65"/>
      <c r="S330" s="65"/>
      <c r="T330" s="65"/>
      <c r="U330" s="65"/>
      <c r="V330" s="66"/>
      <c r="W330" s="66"/>
      <c r="X330" s="65"/>
      <c r="Y330" s="65"/>
      <c r="Z330" s="65"/>
      <c r="AA330" s="65"/>
      <c r="AB330" s="65"/>
      <c r="AC330" s="66"/>
      <c r="AD330" s="66"/>
      <c r="AE330" s="65"/>
      <c r="AF330" s="65"/>
      <c r="AG330" s="65"/>
      <c r="AH330" s="65"/>
      <c r="AI330" s="65"/>
      <c r="AJ330" s="66"/>
      <c r="AK330" s="66"/>
      <c r="AL330" s="67">
        <f t="shared" si="187"/>
        <v>0</v>
      </c>
      <c r="AM330" s="67">
        <f t="shared" si="188"/>
        <v>0</v>
      </c>
      <c r="AN330" s="68">
        <v>0.01</v>
      </c>
      <c r="AO330" s="68">
        <v>0.01</v>
      </c>
      <c r="AP330" s="68">
        <f t="shared" si="189"/>
        <v>1</v>
      </c>
      <c r="AQ330" s="68">
        <f t="shared" si="190"/>
        <v>0</v>
      </c>
      <c r="AR330" s="68">
        <f t="shared" si="191"/>
        <v>0</v>
      </c>
      <c r="AS330" s="68">
        <f t="shared" si="192"/>
        <v>0</v>
      </c>
      <c r="AT330" s="64">
        <f t="shared" si="193"/>
        <v>1</v>
      </c>
      <c r="AU330" s="64">
        <f t="shared" si="194"/>
        <v>0.66666666666666663</v>
      </c>
      <c r="AV330" s="69">
        <v>0.85</v>
      </c>
      <c r="AW330" s="69">
        <v>0.85</v>
      </c>
      <c r="AX330" s="69">
        <v>1.1000000000000001</v>
      </c>
      <c r="AY330" s="69">
        <f t="shared" si="195"/>
        <v>0</v>
      </c>
      <c r="AZ330" s="69">
        <f t="shared" si="196"/>
        <v>0</v>
      </c>
      <c r="BA330" s="69">
        <f t="shared" si="197"/>
        <v>0</v>
      </c>
      <c r="BB330" s="69">
        <f t="shared" si="198"/>
        <v>0</v>
      </c>
      <c r="BC330" s="69">
        <f t="shared" si="199"/>
        <v>0</v>
      </c>
      <c r="BD330" s="1">
        <f t="shared" si="200"/>
        <v>1</v>
      </c>
    </row>
    <row r="331" spans="1:56" hidden="1" x14ac:dyDescent="0.25">
      <c r="A331" s="60" t="s">
        <v>93</v>
      </c>
      <c r="B331" s="61" t="s">
        <v>76</v>
      </c>
      <c r="C331" s="62" t="s">
        <v>64</v>
      </c>
      <c r="D331" s="63" t="s">
        <v>65</v>
      </c>
      <c r="E331" s="60" t="s">
        <v>20</v>
      </c>
      <c r="F331" s="64">
        <v>45.607199999999999</v>
      </c>
      <c r="G331" s="65"/>
      <c r="H331" s="66"/>
      <c r="I331" s="66"/>
      <c r="J331" s="65"/>
      <c r="K331" s="65"/>
      <c r="L331" s="65"/>
      <c r="M331" s="65"/>
      <c r="N331" s="65"/>
      <c r="O331" s="66"/>
      <c r="P331" s="66"/>
      <c r="Q331" s="65"/>
      <c r="R331" s="65"/>
      <c r="S331" s="65"/>
      <c r="T331" s="65"/>
      <c r="U331" s="65"/>
      <c r="V331" s="66"/>
      <c r="W331" s="66"/>
      <c r="X331" s="65"/>
      <c r="Y331" s="65"/>
      <c r="Z331" s="65"/>
      <c r="AA331" s="65"/>
      <c r="AB331" s="65"/>
      <c r="AC331" s="66"/>
      <c r="AD331" s="66"/>
      <c r="AE331" s="65"/>
      <c r="AF331" s="65"/>
      <c r="AG331" s="65"/>
      <c r="AH331" s="65"/>
      <c r="AI331" s="65"/>
      <c r="AJ331" s="66"/>
      <c r="AK331" s="66"/>
      <c r="AL331" s="67">
        <f t="shared" si="187"/>
        <v>0</v>
      </c>
      <c r="AM331" s="67">
        <f t="shared" si="188"/>
        <v>0</v>
      </c>
      <c r="AN331" s="68">
        <v>0.01</v>
      </c>
      <c r="AO331" s="68">
        <v>0.01</v>
      </c>
      <c r="AP331" s="68">
        <f t="shared" si="189"/>
        <v>1</v>
      </c>
      <c r="AQ331" s="68">
        <f t="shared" si="190"/>
        <v>0</v>
      </c>
      <c r="AR331" s="68">
        <f t="shared" si="191"/>
        <v>0</v>
      </c>
      <c r="AS331" s="68">
        <f t="shared" si="192"/>
        <v>0</v>
      </c>
      <c r="AT331" s="64">
        <f t="shared" si="193"/>
        <v>1</v>
      </c>
      <c r="AU331" s="64">
        <f t="shared" si="194"/>
        <v>0.66666666666666663</v>
      </c>
      <c r="AV331" s="69">
        <v>1.2</v>
      </c>
      <c r="AW331" s="69">
        <v>0.85</v>
      </c>
      <c r="AX331" s="69">
        <v>1.1000000000000001</v>
      </c>
      <c r="AY331" s="69">
        <f t="shared" si="195"/>
        <v>0</v>
      </c>
      <c r="AZ331" s="69">
        <f t="shared" si="196"/>
        <v>0</v>
      </c>
      <c r="BA331" s="69">
        <f t="shared" si="197"/>
        <v>0</v>
      </c>
      <c r="BB331" s="69">
        <f t="shared" si="198"/>
        <v>0</v>
      </c>
      <c r="BC331" s="69">
        <f t="shared" si="199"/>
        <v>0</v>
      </c>
      <c r="BD331" s="1">
        <f t="shared" si="200"/>
        <v>1</v>
      </c>
    </row>
    <row r="332" spans="1:56" hidden="1" x14ac:dyDescent="0.25">
      <c r="A332" s="60" t="s">
        <v>93</v>
      </c>
      <c r="B332" s="61" t="s">
        <v>77</v>
      </c>
      <c r="C332" s="62" t="s">
        <v>64</v>
      </c>
      <c r="D332" s="63" t="s">
        <v>65</v>
      </c>
      <c r="E332" s="60" t="s">
        <v>20</v>
      </c>
      <c r="F332" s="64">
        <v>45.607199999999999</v>
      </c>
      <c r="G332" s="65"/>
      <c r="H332" s="66"/>
      <c r="I332" s="66"/>
      <c r="J332" s="65"/>
      <c r="K332" s="65"/>
      <c r="L332" s="65"/>
      <c r="M332" s="65"/>
      <c r="N332" s="65"/>
      <c r="O332" s="66"/>
      <c r="P332" s="66"/>
      <c r="Q332" s="65"/>
      <c r="R332" s="65"/>
      <c r="S332" s="65"/>
      <c r="T332" s="65"/>
      <c r="U332" s="65"/>
      <c r="V332" s="66"/>
      <c r="W332" s="66"/>
      <c r="X332" s="65"/>
      <c r="Y332" s="65"/>
      <c r="Z332" s="65"/>
      <c r="AA332" s="65"/>
      <c r="AB332" s="65"/>
      <c r="AC332" s="66"/>
      <c r="AD332" s="66"/>
      <c r="AE332" s="65"/>
      <c r="AF332" s="65"/>
      <c r="AG332" s="65"/>
      <c r="AH332" s="65"/>
      <c r="AI332" s="65"/>
      <c r="AJ332" s="66"/>
      <c r="AK332" s="66"/>
      <c r="AL332" s="67">
        <f t="shared" si="187"/>
        <v>0</v>
      </c>
      <c r="AM332" s="67">
        <f t="shared" si="188"/>
        <v>0</v>
      </c>
      <c r="AN332" s="68">
        <v>0.01</v>
      </c>
      <c r="AO332" s="68">
        <v>0.01</v>
      </c>
      <c r="AP332" s="68">
        <f t="shared" si="189"/>
        <v>1</v>
      </c>
      <c r="AQ332" s="68">
        <f t="shared" si="190"/>
        <v>0</v>
      </c>
      <c r="AR332" s="68">
        <f t="shared" si="191"/>
        <v>0</v>
      </c>
      <c r="AS332" s="68">
        <f t="shared" si="192"/>
        <v>0</v>
      </c>
      <c r="AT332" s="64">
        <f t="shared" si="193"/>
        <v>1</v>
      </c>
      <c r="AU332" s="64">
        <f t="shared" si="194"/>
        <v>0.66666666666666663</v>
      </c>
      <c r="AV332" s="69">
        <v>1.2</v>
      </c>
      <c r="AW332" s="69">
        <v>0.85</v>
      </c>
      <c r="AX332" s="69">
        <v>1.1000000000000001</v>
      </c>
      <c r="AY332" s="69">
        <f t="shared" si="195"/>
        <v>0</v>
      </c>
      <c r="AZ332" s="69">
        <f t="shared" si="196"/>
        <v>0</v>
      </c>
      <c r="BA332" s="69">
        <f t="shared" si="197"/>
        <v>0</v>
      </c>
      <c r="BB332" s="69">
        <f t="shared" si="198"/>
        <v>0</v>
      </c>
      <c r="BC332" s="69">
        <f t="shared" si="199"/>
        <v>0</v>
      </c>
      <c r="BD332" s="1">
        <f t="shared" si="200"/>
        <v>1</v>
      </c>
    </row>
    <row r="333" spans="1:56" hidden="1" x14ac:dyDescent="0.25">
      <c r="A333" s="60" t="s">
        <v>93</v>
      </c>
      <c r="B333" s="61" t="s">
        <v>78</v>
      </c>
      <c r="C333" s="62" t="s">
        <v>64</v>
      </c>
      <c r="D333" s="63" t="s">
        <v>65</v>
      </c>
      <c r="E333" s="60" t="s">
        <v>20</v>
      </c>
      <c r="F333" s="64">
        <v>45.607199999999999</v>
      </c>
      <c r="G333" s="65"/>
      <c r="H333" s="66"/>
      <c r="I333" s="66"/>
      <c r="J333" s="65"/>
      <c r="K333" s="65"/>
      <c r="L333" s="65"/>
      <c r="M333" s="65"/>
      <c r="N333" s="65"/>
      <c r="O333" s="66"/>
      <c r="P333" s="66"/>
      <c r="Q333" s="65"/>
      <c r="R333" s="65"/>
      <c r="S333" s="65"/>
      <c r="T333" s="65"/>
      <c r="U333" s="65"/>
      <c r="V333" s="66"/>
      <c r="W333" s="66"/>
      <c r="X333" s="65"/>
      <c r="Y333" s="65"/>
      <c r="Z333" s="65"/>
      <c r="AA333" s="65"/>
      <c r="AB333" s="65"/>
      <c r="AC333" s="66"/>
      <c r="AD333" s="66"/>
      <c r="AE333" s="65"/>
      <c r="AF333" s="65"/>
      <c r="AG333" s="65"/>
      <c r="AH333" s="65"/>
      <c r="AI333" s="65"/>
      <c r="AJ333" s="66"/>
      <c r="AK333" s="66"/>
      <c r="AL333" s="67">
        <f t="shared" si="187"/>
        <v>0</v>
      </c>
      <c r="AM333" s="67">
        <f t="shared" si="188"/>
        <v>0</v>
      </c>
      <c r="AN333" s="68">
        <v>0.01</v>
      </c>
      <c r="AO333" s="68">
        <v>0.01</v>
      </c>
      <c r="AP333" s="68">
        <f t="shared" si="189"/>
        <v>1</v>
      </c>
      <c r="AQ333" s="68">
        <f t="shared" si="190"/>
        <v>0</v>
      </c>
      <c r="AR333" s="68">
        <f t="shared" si="191"/>
        <v>0</v>
      </c>
      <c r="AS333" s="68">
        <f t="shared" si="192"/>
        <v>0</v>
      </c>
      <c r="AT333" s="64">
        <f t="shared" si="193"/>
        <v>1</v>
      </c>
      <c r="AU333" s="64">
        <f t="shared" si="194"/>
        <v>0.66666666666666663</v>
      </c>
      <c r="AV333" s="69">
        <v>1.2</v>
      </c>
      <c r="AW333" s="69">
        <v>0.85</v>
      </c>
      <c r="AX333" s="69">
        <v>1.1000000000000001</v>
      </c>
      <c r="AY333" s="69">
        <f t="shared" si="195"/>
        <v>0</v>
      </c>
      <c r="AZ333" s="69">
        <f t="shared" si="196"/>
        <v>0</v>
      </c>
      <c r="BA333" s="69">
        <f t="shared" si="197"/>
        <v>0</v>
      </c>
      <c r="BB333" s="69">
        <f t="shared" si="198"/>
        <v>0</v>
      </c>
      <c r="BC333" s="69">
        <f t="shared" si="199"/>
        <v>0</v>
      </c>
      <c r="BD333" s="1">
        <f t="shared" si="200"/>
        <v>1</v>
      </c>
    </row>
    <row r="334" spans="1:56" hidden="1" x14ac:dyDescent="0.25">
      <c r="A334" s="60" t="s">
        <v>93</v>
      </c>
      <c r="B334" s="61" t="s">
        <v>79</v>
      </c>
      <c r="C334" s="62" t="s">
        <v>64</v>
      </c>
      <c r="D334" s="63" t="s">
        <v>65</v>
      </c>
      <c r="E334" s="60" t="s">
        <v>20</v>
      </c>
      <c r="F334" s="64">
        <v>45.607199999999999</v>
      </c>
      <c r="G334" s="65"/>
      <c r="H334" s="66"/>
      <c r="I334" s="66"/>
      <c r="J334" s="65"/>
      <c r="K334" s="65"/>
      <c r="L334" s="65"/>
      <c r="M334" s="65"/>
      <c r="N334" s="65"/>
      <c r="O334" s="66"/>
      <c r="P334" s="66"/>
      <c r="Q334" s="65"/>
      <c r="R334" s="65"/>
      <c r="S334" s="65"/>
      <c r="T334" s="65"/>
      <c r="U334" s="65"/>
      <c r="V334" s="66"/>
      <c r="W334" s="66"/>
      <c r="X334" s="65"/>
      <c r="Y334" s="65"/>
      <c r="Z334" s="65"/>
      <c r="AA334" s="65"/>
      <c r="AB334" s="65"/>
      <c r="AC334" s="66"/>
      <c r="AD334" s="66"/>
      <c r="AE334" s="65"/>
      <c r="AF334" s="65"/>
      <c r="AG334" s="65"/>
      <c r="AH334" s="65"/>
      <c r="AI334" s="65"/>
      <c r="AJ334" s="66"/>
      <c r="AK334" s="66"/>
      <c r="AL334" s="67">
        <f t="shared" si="187"/>
        <v>0</v>
      </c>
      <c r="AM334" s="67">
        <f t="shared" si="188"/>
        <v>0</v>
      </c>
      <c r="AN334" s="68">
        <v>0.01</v>
      </c>
      <c r="AO334" s="68">
        <v>0.01</v>
      </c>
      <c r="AP334" s="68">
        <f t="shared" si="189"/>
        <v>1</v>
      </c>
      <c r="AQ334" s="68">
        <f t="shared" si="190"/>
        <v>0</v>
      </c>
      <c r="AR334" s="68">
        <f t="shared" si="191"/>
        <v>0</v>
      </c>
      <c r="AS334" s="68">
        <f t="shared" si="192"/>
        <v>0</v>
      </c>
      <c r="AT334" s="64">
        <f t="shared" si="193"/>
        <v>1</v>
      </c>
      <c r="AU334" s="64">
        <f t="shared" si="194"/>
        <v>0.66666666666666663</v>
      </c>
      <c r="AV334" s="69">
        <v>1.2</v>
      </c>
      <c r="AW334" s="69">
        <v>0.85</v>
      </c>
      <c r="AX334" s="69">
        <v>1.1000000000000001</v>
      </c>
      <c r="AY334" s="69">
        <f t="shared" si="195"/>
        <v>0</v>
      </c>
      <c r="AZ334" s="69">
        <f t="shared" si="196"/>
        <v>0</v>
      </c>
      <c r="BA334" s="69">
        <f t="shared" si="197"/>
        <v>0</v>
      </c>
      <c r="BB334" s="69">
        <f t="shared" si="198"/>
        <v>0</v>
      </c>
      <c r="BC334" s="69">
        <f t="shared" si="199"/>
        <v>0</v>
      </c>
      <c r="BD334" s="1">
        <f t="shared" si="200"/>
        <v>1</v>
      </c>
    </row>
    <row r="335" spans="1:56" hidden="1" x14ac:dyDescent="0.25">
      <c r="A335" s="60" t="s">
        <v>93</v>
      </c>
      <c r="B335" s="61" t="s">
        <v>80</v>
      </c>
      <c r="C335" s="62" t="s">
        <v>64</v>
      </c>
      <c r="D335" s="63" t="s">
        <v>65</v>
      </c>
      <c r="E335" s="60" t="s">
        <v>20</v>
      </c>
      <c r="F335" s="64">
        <v>45.607199999999999</v>
      </c>
      <c r="G335" s="65"/>
      <c r="H335" s="66"/>
      <c r="I335" s="66"/>
      <c r="J335" s="65"/>
      <c r="K335" s="65"/>
      <c r="L335" s="65"/>
      <c r="M335" s="65"/>
      <c r="N335" s="65"/>
      <c r="O335" s="66"/>
      <c r="P335" s="66"/>
      <c r="Q335" s="65"/>
      <c r="R335" s="65"/>
      <c r="S335" s="65"/>
      <c r="T335" s="65"/>
      <c r="U335" s="65"/>
      <c r="V335" s="66"/>
      <c r="W335" s="66"/>
      <c r="X335" s="65"/>
      <c r="Y335" s="65"/>
      <c r="Z335" s="65"/>
      <c r="AA335" s="65"/>
      <c r="AB335" s="65"/>
      <c r="AC335" s="66"/>
      <c r="AD335" s="66"/>
      <c r="AE335" s="65"/>
      <c r="AF335" s="65"/>
      <c r="AG335" s="65"/>
      <c r="AH335" s="65"/>
      <c r="AI335" s="65"/>
      <c r="AJ335" s="66"/>
      <c r="AK335" s="66"/>
      <c r="AL335" s="67">
        <f t="shared" si="187"/>
        <v>0</v>
      </c>
      <c r="AM335" s="67">
        <f t="shared" si="188"/>
        <v>0</v>
      </c>
      <c r="AN335" s="68">
        <v>0.01</v>
      </c>
      <c r="AO335" s="68">
        <v>0.01</v>
      </c>
      <c r="AP335" s="68">
        <f t="shared" si="189"/>
        <v>1</v>
      </c>
      <c r="AQ335" s="68">
        <f t="shared" si="190"/>
        <v>0</v>
      </c>
      <c r="AR335" s="68">
        <f t="shared" si="191"/>
        <v>0</v>
      </c>
      <c r="AS335" s="68">
        <f t="shared" si="192"/>
        <v>0</v>
      </c>
      <c r="AT335" s="64">
        <f t="shared" si="193"/>
        <v>1</v>
      </c>
      <c r="AU335" s="64">
        <f t="shared" si="194"/>
        <v>0.66666666666666663</v>
      </c>
      <c r="AV335" s="69">
        <v>1.2</v>
      </c>
      <c r="AW335" s="69">
        <v>0.85</v>
      </c>
      <c r="AX335" s="69">
        <v>1.1000000000000001</v>
      </c>
      <c r="AY335" s="69">
        <f t="shared" si="195"/>
        <v>0</v>
      </c>
      <c r="AZ335" s="69">
        <f t="shared" si="196"/>
        <v>0</v>
      </c>
      <c r="BA335" s="69">
        <f t="shared" si="197"/>
        <v>0</v>
      </c>
      <c r="BB335" s="69">
        <f t="shared" si="198"/>
        <v>0</v>
      </c>
      <c r="BC335" s="69">
        <f t="shared" si="199"/>
        <v>0</v>
      </c>
      <c r="BD335" s="1">
        <f t="shared" si="200"/>
        <v>1</v>
      </c>
    </row>
    <row r="336" spans="1:56" hidden="1" x14ac:dyDescent="0.25">
      <c r="A336" s="60" t="s">
        <v>93</v>
      </c>
      <c r="B336" s="61" t="s">
        <v>81</v>
      </c>
      <c r="C336" s="62" t="s">
        <v>64</v>
      </c>
      <c r="D336" s="63" t="s">
        <v>65</v>
      </c>
      <c r="E336" s="60" t="s">
        <v>23</v>
      </c>
      <c r="F336" s="64">
        <v>45.607199999999999</v>
      </c>
      <c r="G336" s="65"/>
      <c r="H336" s="66"/>
      <c r="I336" s="66"/>
      <c r="J336" s="65"/>
      <c r="K336" s="65"/>
      <c r="L336" s="65"/>
      <c r="M336" s="65"/>
      <c r="N336" s="65"/>
      <c r="O336" s="66"/>
      <c r="P336" s="66"/>
      <c r="Q336" s="65"/>
      <c r="R336" s="65"/>
      <c r="S336" s="65"/>
      <c r="T336" s="65"/>
      <c r="U336" s="65"/>
      <c r="V336" s="66"/>
      <c r="W336" s="66"/>
      <c r="X336" s="65"/>
      <c r="Y336" s="65"/>
      <c r="Z336" s="65"/>
      <c r="AA336" s="65"/>
      <c r="AB336" s="65"/>
      <c r="AC336" s="66"/>
      <c r="AD336" s="66"/>
      <c r="AE336" s="65"/>
      <c r="AF336" s="65"/>
      <c r="AG336" s="65"/>
      <c r="AH336" s="65"/>
      <c r="AI336" s="65"/>
      <c r="AJ336" s="66"/>
      <c r="AK336" s="66"/>
      <c r="AL336" s="67">
        <f t="shared" si="187"/>
        <v>0</v>
      </c>
      <c r="AM336" s="67">
        <f t="shared" si="188"/>
        <v>0</v>
      </c>
      <c r="AN336" s="68">
        <v>0.01</v>
      </c>
      <c r="AO336" s="68">
        <v>0.01</v>
      </c>
      <c r="AP336" s="68">
        <f t="shared" si="189"/>
        <v>1</v>
      </c>
      <c r="AQ336" s="68">
        <f t="shared" si="190"/>
        <v>0</v>
      </c>
      <c r="AR336" s="68">
        <f t="shared" si="191"/>
        <v>0</v>
      </c>
      <c r="AS336" s="68">
        <f t="shared" si="192"/>
        <v>0</v>
      </c>
      <c r="AT336" s="64">
        <f t="shared" si="193"/>
        <v>1</v>
      </c>
      <c r="AU336" s="64">
        <f t="shared" si="194"/>
        <v>0.66666666666666663</v>
      </c>
      <c r="AV336" s="69">
        <v>1.2</v>
      </c>
      <c r="AW336" s="69">
        <v>0.85</v>
      </c>
      <c r="AX336" s="69">
        <v>1.1000000000000001</v>
      </c>
      <c r="AY336" s="69">
        <f t="shared" si="195"/>
        <v>0</v>
      </c>
      <c r="AZ336" s="69">
        <f t="shared" si="196"/>
        <v>0</v>
      </c>
      <c r="BA336" s="69">
        <f t="shared" si="197"/>
        <v>0</v>
      </c>
      <c r="BB336" s="69">
        <f t="shared" si="198"/>
        <v>0</v>
      </c>
      <c r="BC336" s="69">
        <f t="shared" si="199"/>
        <v>0</v>
      </c>
      <c r="BD336" s="1">
        <f t="shared" si="200"/>
        <v>1</v>
      </c>
    </row>
    <row r="337" spans="1:57" hidden="1" x14ac:dyDescent="0.25">
      <c r="A337" s="60" t="s">
        <v>93</v>
      </c>
      <c r="B337" s="61" t="s">
        <v>82</v>
      </c>
      <c r="C337" s="62" t="s">
        <v>64</v>
      </c>
      <c r="D337" s="63" t="s">
        <v>65</v>
      </c>
      <c r="E337" s="60" t="s">
        <v>23</v>
      </c>
      <c r="F337" s="64">
        <v>45.607199999999999</v>
      </c>
      <c r="G337" s="65"/>
      <c r="H337" s="66"/>
      <c r="I337" s="66"/>
      <c r="J337" s="65"/>
      <c r="K337" s="65"/>
      <c r="L337" s="65"/>
      <c r="M337" s="65"/>
      <c r="N337" s="65"/>
      <c r="O337" s="66"/>
      <c r="P337" s="66"/>
      <c r="Q337" s="65"/>
      <c r="R337" s="65"/>
      <c r="S337" s="65"/>
      <c r="T337" s="65"/>
      <c r="U337" s="65"/>
      <c r="V337" s="66"/>
      <c r="W337" s="66"/>
      <c r="X337" s="65"/>
      <c r="Y337" s="65"/>
      <c r="Z337" s="65"/>
      <c r="AA337" s="65"/>
      <c r="AB337" s="65"/>
      <c r="AC337" s="66"/>
      <c r="AD337" s="66"/>
      <c r="AE337" s="65"/>
      <c r="AF337" s="65"/>
      <c r="AG337" s="65"/>
      <c r="AH337" s="65"/>
      <c r="AI337" s="65"/>
      <c r="AJ337" s="66"/>
      <c r="AK337" s="66"/>
      <c r="AL337" s="67">
        <f t="shared" si="187"/>
        <v>0</v>
      </c>
      <c r="AM337" s="67">
        <f t="shared" si="188"/>
        <v>0</v>
      </c>
      <c r="AN337" s="68">
        <v>0.01</v>
      </c>
      <c r="AO337" s="68">
        <v>0.01</v>
      </c>
      <c r="AP337" s="68">
        <f t="shared" si="189"/>
        <v>1</v>
      </c>
      <c r="AQ337" s="68">
        <f t="shared" si="190"/>
        <v>0</v>
      </c>
      <c r="AR337" s="68">
        <f t="shared" si="191"/>
        <v>0</v>
      </c>
      <c r="AS337" s="68">
        <f t="shared" si="192"/>
        <v>0</v>
      </c>
      <c r="AT337" s="64">
        <f t="shared" si="193"/>
        <v>1</v>
      </c>
      <c r="AU337" s="64">
        <f t="shared" si="194"/>
        <v>0.66666666666666663</v>
      </c>
      <c r="AV337" s="69">
        <v>0.85</v>
      </c>
      <c r="AW337" s="69">
        <v>0.85</v>
      </c>
      <c r="AX337" s="69">
        <v>1.1000000000000001</v>
      </c>
      <c r="AY337" s="69">
        <f t="shared" si="195"/>
        <v>0</v>
      </c>
      <c r="AZ337" s="69">
        <f t="shared" si="196"/>
        <v>0</v>
      </c>
      <c r="BA337" s="69">
        <f t="shared" si="197"/>
        <v>0</v>
      </c>
      <c r="BB337" s="69">
        <f t="shared" si="198"/>
        <v>0</v>
      </c>
      <c r="BC337" s="69">
        <f t="shared" si="199"/>
        <v>0</v>
      </c>
      <c r="BD337" s="1">
        <f t="shared" si="200"/>
        <v>1</v>
      </c>
    </row>
    <row r="338" spans="1:57" hidden="1" x14ac:dyDescent="0.25">
      <c r="B338" s="70"/>
      <c r="C338" s="71"/>
      <c r="D338" s="71"/>
      <c r="E338" s="71"/>
      <c r="F338" s="71"/>
      <c r="G338" s="72">
        <f t="shared" ref="G338:AK338" si="201">COUNTA(G320:G337)</f>
        <v>0</v>
      </c>
      <c r="H338" s="72">
        <f t="shared" si="201"/>
        <v>0</v>
      </c>
      <c r="I338" s="72">
        <f t="shared" si="201"/>
        <v>0</v>
      </c>
      <c r="J338" s="72">
        <f t="shared" si="201"/>
        <v>0</v>
      </c>
      <c r="K338" s="72">
        <f t="shared" si="201"/>
        <v>0</v>
      </c>
      <c r="L338" s="72">
        <f t="shared" si="201"/>
        <v>0</v>
      </c>
      <c r="M338" s="72">
        <f t="shared" si="201"/>
        <v>0</v>
      </c>
      <c r="N338" s="72">
        <f t="shared" si="201"/>
        <v>0</v>
      </c>
      <c r="O338" s="72">
        <f t="shared" si="201"/>
        <v>0</v>
      </c>
      <c r="P338" s="72">
        <f t="shared" si="201"/>
        <v>0</v>
      </c>
      <c r="Q338" s="72">
        <f t="shared" si="201"/>
        <v>0</v>
      </c>
      <c r="R338" s="72">
        <f t="shared" si="201"/>
        <v>0</v>
      </c>
      <c r="S338" s="72">
        <f t="shared" si="201"/>
        <v>0</v>
      </c>
      <c r="T338" s="72">
        <f t="shared" si="201"/>
        <v>0</v>
      </c>
      <c r="U338" s="72">
        <f t="shared" si="201"/>
        <v>0</v>
      </c>
      <c r="V338" s="72">
        <f t="shared" si="201"/>
        <v>0</v>
      </c>
      <c r="W338" s="72">
        <f t="shared" si="201"/>
        <v>0</v>
      </c>
      <c r="X338" s="65">
        <f t="shared" si="201"/>
        <v>0</v>
      </c>
      <c r="Y338" s="72">
        <f t="shared" si="201"/>
        <v>0</v>
      </c>
      <c r="Z338" s="72">
        <f t="shared" si="201"/>
        <v>0</v>
      </c>
      <c r="AA338" s="72">
        <f t="shared" si="201"/>
        <v>0</v>
      </c>
      <c r="AB338" s="72">
        <f t="shared" si="201"/>
        <v>0</v>
      </c>
      <c r="AC338" s="72">
        <f t="shared" si="201"/>
        <v>0</v>
      </c>
      <c r="AD338" s="72">
        <f t="shared" si="201"/>
        <v>0</v>
      </c>
      <c r="AE338" s="72">
        <f t="shared" si="201"/>
        <v>0</v>
      </c>
      <c r="AF338" s="72">
        <f t="shared" si="201"/>
        <v>0</v>
      </c>
      <c r="AG338" s="72">
        <f t="shared" si="201"/>
        <v>0</v>
      </c>
      <c r="AH338" s="72">
        <f t="shared" si="201"/>
        <v>0</v>
      </c>
      <c r="AI338" s="72">
        <f t="shared" si="201"/>
        <v>0</v>
      </c>
      <c r="AJ338" s="72">
        <f t="shared" si="201"/>
        <v>0</v>
      </c>
      <c r="AK338" s="72">
        <f t="shared" si="201"/>
        <v>0</v>
      </c>
      <c r="AL338" s="67">
        <f>SUM(AL320:AL337)</f>
        <v>0</v>
      </c>
      <c r="AM338" s="67">
        <f>SUM(AM320:AM337)</f>
        <v>0</v>
      </c>
      <c r="AN338" s="73"/>
      <c r="AO338" s="73"/>
      <c r="AP338" s="73"/>
      <c r="AQ338" s="74">
        <f>SUM(AQ320:AQ337)</f>
        <v>0</v>
      </c>
      <c r="AR338" s="74">
        <f>SUM(AR320:AR337)</f>
        <v>0</v>
      </c>
      <c r="AS338" s="74">
        <f>SUM(AS320:AS337)</f>
        <v>0</v>
      </c>
      <c r="AT338" s="73"/>
      <c r="AU338" s="73"/>
      <c r="AV338" s="69"/>
      <c r="AW338" s="69"/>
      <c r="AX338" s="69"/>
      <c r="AY338" s="75">
        <f>SUM(AY320:AY337)</f>
        <v>0</v>
      </c>
      <c r="AZ338" s="75">
        <f>SUM(AZ320:AZ337)</f>
        <v>0</v>
      </c>
      <c r="BA338" s="75">
        <f>SUM(BA320:BA337)</f>
        <v>0</v>
      </c>
      <c r="BB338" s="75">
        <f>SUM(BB320:BB337)</f>
        <v>0</v>
      </c>
      <c r="BC338" s="75">
        <f>SUM(BC320:BC337)</f>
        <v>0</v>
      </c>
      <c r="BD338" s="1">
        <f t="shared" si="200"/>
        <v>0</v>
      </c>
    </row>
    <row r="339" spans="1:57" s="33" customFormat="1" hidden="1" x14ac:dyDescent="0.25">
      <c r="AL339" s="32"/>
      <c r="AM339" s="32"/>
      <c r="AN339" s="20">
        <f>SUMIF(E320:E337,"NPT",AL320:AL337)</f>
        <v>0</v>
      </c>
      <c r="AO339" s="20">
        <f>SUMIF(E320:E337,"PT",AL320:AL337)</f>
        <v>0</v>
      </c>
      <c r="AP339" s="20"/>
      <c r="AQ339" s="20"/>
      <c r="AR339" s="20"/>
      <c r="AS339" s="20">
        <f>SUMIF(E320:E337,"NPT",AS320:AS337)</f>
        <v>0</v>
      </c>
      <c r="AT339" s="20">
        <f>SUMIF(E320:E337,"PT",AS320:AS337)</f>
        <v>0</v>
      </c>
      <c r="AU339" s="20"/>
      <c r="AV339" s="20"/>
      <c r="AW339" s="20"/>
      <c r="AX339" s="20"/>
      <c r="AZ339" s="76">
        <f>SUMIF(E320:E337,"NPT",AY320:AY337)</f>
        <v>0</v>
      </c>
      <c r="BA339" s="76">
        <f>SUMIF(E320:E337,"PT",AY320:AY337)</f>
        <v>0</v>
      </c>
      <c r="BC339" s="32"/>
      <c r="BD339" s="1">
        <f t="shared" si="200"/>
        <v>0</v>
      </c>
      <c r="BE339" s="1"/>
    </row>
    <row r="340" spans="1:57" s="33" customFormat="1" hidden="1" x14ac:dyDescent="0.25">
      <c r="AL340" s="32"/>
      <c r="AM340" s="32"/>
      <c r="AN340" s="20">
        <f>SUMIF(E320:E337,"NPT",AM320:AM337)</f>
        <v>0</v>
      </c>
      <c r="AO340" s="20">
        <f>SUMIF(E320:E337,"PT",AM320:AM337)</f>
        <v>0</v>
      </c>
      <c r="BC340" s="32"/>
      <c r="BD340" s="1">
        <f t="shared" si="200"/>
        <v>0</v>
      </c>
      <c r="BE340" s="1"/>
    </row>
    <row r="341" spans="1:57" hidden="1" x14ac:dyDescent="0.25">
      <c r="A341" s="42" t="s">
        <v>30</v>
      </c>
      <c r="B341" s="43" t="s">
        <v>94</v>
      </c>
      <c r="C341" s="44" t="s">
        <v>32</v>
      </c>
      <c r="D341" s="44" t="s">
        <v>33</v>
      </c>
      <c r="E341" s="44" t="s">
        <v>34</v>
      </c>
      <c r="F341" s="45" t="s">
        <v>35</v>
      </c>
      <c r="G341" s="46">
        <v>45870</v>
      </c>
      <c r="H341" s="46">
        <v>45871</v>
      </c>
      <c r="I341" s="46">
        <v>45872</v>
      </c>
      <c r="J341" s="46">
        <v>45873</v>
      </c>
      <c r="K341" s="46">
        <v>45874</v>
      </c>
      <c r="L341" s="46">
        <v>45875</v>
      </c>
      <c r="M341" s="46">
        <v>45876</v>
      </c>
      <c r="N341" s="46">
        <v>45877</v>
      </c>
      <c r="O341" s="46">
        <v>45878</v>
      </c>
      <c r="P341" s="46">
        <v>45879</v>
      </c>
      <c r="Q341" s="46">
        <v>45880</v>
      </c>
      <c r="R341" s="46">
        <v>45881</v>
      </c>
      <c r="S341" s="46">
        <v>45882</v>
      </c>
      <c r="T341" s="46">
        <v>45883</v>
      </c>
      <c r="U341" s="46">
        <v>45884</v>
      </c>
      <c r="V341" s="46">
        <v>45885</v>
      </c>
      <c r="W341" s="46">
        <v>45886</v>
      </c>
      <c r="X341" s="46">
        <v>45887</v>
      </c>
      <c r="Y341" s="46">
        <v>45888</v>
      </c>
      <c r="Z341" s="46">
        <v>45889</v>
      </c>
      <c r="AA341" s="46">
        <v>45890</v>
      </c>
      <c r="AB341" s="46">
        <v>45891</v>
      </c>
      <c r="AC341" s="46">
        <v>45892</v>
      </c>
      <c r="AD341" s="46">
        <v>45893</v>
      </c>
      <c r="AE341" s="46">
        <v>45894</v>
      </c>
      <c r="AF341" s="46">
        <v>45895</v>
      </c>
      <c r="AG341" s="46">
        <v>45896</v>
      </c>
      <c r="AH341" s="46">
        <v>45897</v>
      </c>
      <c r="AI341" s="46">
        <v>45898</v>
      </c>
      <c r="AJ341" s="46">
        <v>45899</v>
      </c>
      <c r="AK341" s="46">
        <v>45900</v>
      </c>
      <c r="AL341" s="47" t="s">
        <v>36</v>
      </c>
      <c r="AM341" s="48" t="s">
        <v>37</v>
      </c>
      <c r="AN341" s="77" t="s">
        <v>38</v>
      </c>
      <c r="AO341" s="77" t="s">
        <v>38</v>
      </c>
      <c r="AP341" s="78" t="s">
        <v>39</v>
      </c>
      <c r="AQ341" s="50" t="s">
        <v>40</v>
      </c>
      <c r="AR341" s="50" t="s">
        <v>40</v>
      </c>
      <c r="AS341" s="50" t="s">
        <v>41</v>
      </c>
      <c r="AT341" s="51" t="s">
        <v>42</v>
      </c>
      <c r="AU341" s="51" t="s">
        <v>43</v>
      </c>
      <c r="AV341" s="52" t="s">
        <v>44</v>
      </c>
      <c r="AW341" s="52" t="s">
        <v>45</v>
      </c>
      <c r="AX341" s="52" t="s">
        <v>46</v>
      </c>
      <c r="AY341" s="51" t="s">
        <v>47</v>
      </c>
      <c r="AZ341" s="51" t="s">
        <v>48</v>
      </c>
      <c r="BA341" s="51" t="s">
        <v>49</v>
      </c>
      <c r="BB341" s="51" t="s">
        <v>50</v>
      </c>
      <c r="BC341" s="51" t="s">
        <v>51</v>
      </c>
      <c r="BD341" s="1">
        <f t="shared" si="200"/>
        <v>0</v>
      </c>
    </row>
    <row r="342" spans="1:57" ht="15.75" hidden="1" customHeight="1" x14ac:dyDescent="0.25">
      <c r="A342" s="53"/>
      <c r="B342" s="54"/>
      <c r="C342" s="55"/>
      <c r="D342" s="55"/>
      <c r="E342" s="55"/>
      <c r="F342" s="55"/>
      <c r="G342" s="56" t="s">
        <v>52</v>
      </c>
      <c r="H342" s="56" t="s">
        <v>53</v>
      </c>
      <c r="I342" s="56" t="s">
        <v>54</v>
      </c>
      <c r="J342" s="56" t="s">
        <v>55</v>
      </c>
      <c r="K342" s="56" t="s">
        <v>56</v>
      </c>
      <c r="L342" s="56" t="s">
        <v>57</v>
      </c>
      <c r="M342" s="56" t="s">
        <v>58</v>
      </c>
      <c r="N342" s="56" t="s">
        <v>52</v>
      </c>
      <c r="O342" s="56" t="s">
        <v>53</v>
      </c>
      <c r="P342" s="56" t="s">
        <v>54</v>
      </c>
      <c r="Q342" s="56" t="s">
        <v>55</v>
      </c>
      <c r="R342" s="56" t="s">
        <v>56</v>
      </c>
      <c r="S342" s="56" t="s">
        <v>57</v>
      </c>
      <c r="T342" s="56" t="s">
        <v>58</v>
      </c>
      <c r="U342" s="56" t="s">
        <v>52</v>
      </c>
      <c r="V342" s="56" t="s">
        <v>53</v>
      </c>
      <c r="W342" s="56" t="s">
        <v>54</v>
      </c>
      <c r="X342" s="56" t="s">
        <v>55</v>
      </c>
      <c r="Y342" s="56" t="s">
        <v>56</v>
      </c>
      <c r="Z342" s="56" t="s">
        <v>57</v>
      </c>
      <c r="AA342" s="56" t="s">
        <v>58</v>
      </c>
      <c r="AB342" s="56" t="s">
        <v>52</v>
      </c>
      <c r="AC342" s="56" t="s">
        <v>53</v>
      </c>
      <c r="AD342" s="56" t="s">
        <v>54</v>
      </c>
      <c r="AE342" s="56" t="s">
        <v>55</v>
      </c>
      <c r="AF342" s="56" t="s">
        <v>56</v>
      </c>
      <c r="AG342" s="56" t="s">
        <v>57</v>
      </c>
      <c r="AH342" s="56" t="s">
        <v>58</v>
      </c>
      <c r="AI342" s="56" t="s">
        <v>52</v>
      </c>
      <c r="AJ342" s="56" t="s">
        <v>53</v>
      </c>
      <c r="AK342" s="56" t="s">
        <v>54</v>
      </c>
      <c r="AL342" s="57"/>
      <c r="AM342" s="58"/>
      <c r="AN342" s="79" t="s">
        <v>59</v>
      </c>
      <c r="AO342" s="79" t="str">
        <f>C4</f>
        <v>F 30-50</v>
      </c>
      <c r="AP342" s="79" t="s">
        <v>60</v>
      </c>
      <c r="AQ342" s="59" t="s">
        <v>61</v>
      </c>
      <c r="AR342" s="59" t="s">
        <v>62</v>
      </c>
      <c r="AS342" s="59" t="str">
        <f>C4</f>
        <v>F 30-50</v>
      </c>
      <c r="AT342" s="55"/>
      <c r="AU342" s="55"/>
      <c r="AV342" s="55"/>
      <c r="AW342" s="55"/>
      <c r="AX342" s="55"/>
      <c r="AY342" s="55"/>
      <c r="AZ342" s="55"/>
      <c r="BA342" s="55"/>
      <c r="BB342" s="55"/>
      <c r="BC342" s="55"/>
      <c r="BD342" s="1">
        <f t="shared" si="200"/>
        <v>0</v>
      </c>
    </row>
    <row r="343" spans="1:57" hidden="1" x14ac:dyDescent="0.25">
      <c r="A343" s="60" t="s">
        <v>94</v>
      </c>
      <c r="B343" s="61" t="s">
        <v>63</v>
      </c>
      <c r="C343" s="62" t="s">
        <v>64</v>
      </c>
      <c r="D343" s="63" t="s">
        <v>65</v>
      </c>
      <c r="E343" s="60" t="s">
        <v>23</v>
      </c>
      <c r="F343" s="64">
        <v>45.607199999999999</v>
      </c>
      <c r="G343" s="65"/>
      <c r="H343" s="66"/>
      <c r="I343" s="66"/>
      <c r="J343" s="65"/>
      <c r="K343" s="65"/>
      <c r="L343" s="65"/>
      <c r="M343" s="65"/>
      <c r="N343" s="65"/>
      <c r="O343" s="66"/>
      <c r="P343" s="66"/>
      <c r="Q343" s="65"/>
      <c r="R343" s="65"/>
      <c r="S343" s="65"/>
      <c r="T343" s="65"/>
      <c r="U343" s="65"/>
      <c r="V343" s="66"/>
      <c r="W343" s="66"/>
      <c r="X343" s="65"/>
      <c r="Y343" s="65"/>
      <c r="Z343" s="65"/>
      <c r="AA343" s="65"/>
      <c r="AB343" s="65"/>
      <c r="AC343" s="66"/>
      <c r="AD343" s="66"/>
      <c r="AE343" s="65"/>
      <c r="AF343" s="65"/>
      <c r="AG343" s="65"/>
      <c r="AH343" s="65"/>
      <c r="AI343" s="65"/>
      <c r="AJ343" s="66"/>
      <c r="AK343" s="66"/>
      <c r="AL343" s="67">
        <f t="shared" ref="AL343:AL360" si="202">COUNTIF(G343:AK343,"A")</f>
        <v>0</v>
      </c>
      <c r="AM343" s="67">
        <f t="shared" ref="AM343:AM360" si="203">COUNTIF(G343:AK343,"B")</f>
        <v>0</v>
      </c>
      <c r="AN343" s="68">
        <v>0.01</v>
      </c>
      <c r="AO343" s="68">
        <v>0.01</v>
      </c>
      <c r="AP343" s="68">
        <f t="shared" ref="AP343:AP360" si="204">AO343/AN343</f>
        <v>1</v>
      </c>
      <c r="AQ343" s="68">
        <f t="shared" ref="AQ343:AQ360" si="205">+AN343*AL343</f>
        <v>0</v>
      </c>
      <c r="AR343" s="68">
        <f t="shared" ref="AR343:AR360" si="206">AN343*AM343</f>
        <v>0</v>
      </c>
      <c r="AS343" s="68">
        <f t="shared" ref="AS343:AS360" si="207">+AO343*(AL343+AM343)</f>
        <v>0</v>
      </c>
      <c r="AT343" s="64">
        <f t="shared" ref="AT343:AT360" si="208">30/30</f>
        <v>1</v>
      </c>
      <c r="AU343" s="64">
        <f t="shared" ref="AU343:AU360" si="209">20/30</f>
        <v>0.66666666666666663</v>
      </c>
      <c r="AV343" s="69">
        <v>0.85</v>
      </c>
      <c r="AW343" s="69">
        <v>0.85</v>
      </c>
      <c r="AX343" s="69">
        <v>1.3</v>
      </c>
      <c r="AY343" s="69">
        <f t="shared" ref="AY343:AY360" si="210">(F343*AL343*AN343*AT343*AV343*AW343*AX343)+(F343*AM343*AN343*AU343*AV343*AW343*AX343)</f>
        <v>0</v>
      </c>
      <c r="AZ343" s="69">
        <f t="shared" ref="AZ343:AZ360" si="211">+AY343*1%</f>
        <v>0</v>
      </c>
      <c r="BA343" s="69">
        <f t="shared" ref="BA343:BA360" si="212">+(AY343+AZ343)*20%</f>
        <v>0</v>
      </c>
      <c r="BB343" s="69">
        <f t="shared" ref="BB343:BB360" si="213">+AY343+AZ343+BA343</f>
        <v>0</v>
      </c>
      <c r="BC343" s="69">
        <f t="shared" ref="BC343:BC360" si="214">+BB343*$BB$8</f>
        <v>0</v>
      </c>
      <c r="BD343" s="1">
        <f t="shared" si="200"/>
        <v>1</v>
      </c>
    </row>
    <row r="344" spans="1:57" hidden="1" x14ac:dyDescent="0.25">
      <c r="A344" s="60" t="s">
        <v>94</v>
      </c>
      <c r="B344" s="61" t="s">
        <v>66</v>
      </c>
      <c r="C344" s="62" t="s">
        <v>64</v>
      </c>
      <c r="D344" s="63" t="s">
        <v>65</v>
      </c>
      <c r="E344" s="60" t="s">
        <v>23</v>
      </c>
      <c r="F344" s="64">
        <v>45.607199999999999</v>
      </c>
      <c r="G344" s="65"/>
      <c r="H344" s="66"/>
      <c r="I344" s="66"/>
      <c r="J344" s="65"/>
      <c r="K344" s="65"/>
      <c r="L344" s="65"/>
      <c r="M344" s="65"/>
      <c r="N344" s="65"/>
      <c r="O344" s="66"/>
      <c r="P344" s="66"/>
      <c r="Q344" s="65"/>
      <c r="R344" s="65"/>
      <c r="S344" s="65"/>
      <c r="T344" s="65"/>
      <c r="U344" s="65"/>
      <c r="V344" s="66"/>
      <c r="W344" s="66"/>
      <c r="X344" s="65"/>
      <c r="Y344" s="65"/>
      <c r="Z344" s="65"/>
      <c r="AA344" s="65"/>
      <c r="AB344" s="65"/>
      <c r="AC344" s="66"/>
      <c r="AD344" s="66"/>
      <c r="AE344" s="65"/>
      <c r="AF344" s="65"/>
      <c r="AG344" s="65"/>
      <c r="AH344" s="65"/>
      <c r="AI344" s="65"/>
      <c r="AJ344" s="66"/>
      <c r="AK344" s="66"/>
      <c r="AL344" s="67">
        <f t="shared" si="202"/>
        <v>0</v>
      </c>
      <c r="AM344" s="67">
        <f t="shared" si="203"/>
        <v>0</v>
      </c>
      <c r="AN344" s="68">
        <v>0.01</v>
      </c>
      <c r="AO344" s="68">
        <v>0.01</v>
      </c>
      <c r="AP344" s="68">
        <f t="shared" si="204"/>
        <v>1</v>
      </c>
      <c r="AQ344" s="68">
        <f t="shared" si="205"/>
        <v>0</v>
      </c>
      <c r="AR344" s="68">
        <f t="shared" si="206"/>
        <v>0</v>
      </c>
      <c r="AS344" s="68">
        <f t="shared" si="207"/>
        <v>0</v>
      </c>
      <c r="AT344" s="64">
        <f t="shared" si="208"/>
        <v>1</v>
      </c>
      <c r="AU344" s="64">
        <f t="shared" si="209"/>
        <v>0.66666666666666663</v>
      </c>
      <c r="AV344" s="69">
        <v>0.85</v>
      </c>
      <c r="AW344" s="69">
        <v>0.85</v>
      </c>
      <c r="AX344" s="69">
        <v>1.3</v>
      </c>
      <c r="AY344" s="69">
        <f t="shared" si="210"/>
        <v>0</v>
      </c>
      <c r="AZ344" s="69">
        <f t="shared" si="211"/>
        <v>0</v>
      </c>
      <c r="BA344" s="69">
        <f t="shared" si="212"/>
        <v>0</v>
      </c>
      <c r="BB344" s="69">
        <f t="shared" si="213"/>
        <v>0</v>
      </c>
      <c r="BC344" s="69">
        <f t="shared" si="214"/>
        <v>0</v>
      </c>
      <c r="BD344" s="1">
        <f t="shared" si="200"/>
        <v>1</v>
      </c>
    </row>
    <row r="345" spans="1:57" hidden="1" x14ac:dyDescent="0.25">
      <c r="A345" s="60" t="s">
        <v>94</v>
      </c>
      <c r="B345" s="61" t="s">
        <v>67</v>
      </c>
      <c r="C345" s="62" t="s">
        <v>64</v>
      </c>
      <c r="D345" s="63" t="s">
        <v>65</v>
      </c>
      <c r="E345" s="60" t="s">
        <v>23</v>
      </c>
      <c r="F345" s="64">
        <v>45.607199999999999</v>
      </c>
      <c r="G345" s="65"/>
      <c r="H345" s="66"/>
      <c r="I345" s="66"/>
      <c r="J345" s="65"/>
      <c r="K345" s="65"/>
      <c r="L345" s="65"/>
      <c r="M345" s="65"/>
      <c r="N345" s="65"/>
      <c r="O345" s="66"/>
      <c r="P345" s="66"/>
      <c r="Q345" s="65"/>
      <c r="R345" s="65"/>
      <c r="S345" s="65"/>
      <c r="T345" s="65"/>
      <c r="U345" s="65"/>
      <c r="V345" s="66"/>
      <c r="W345" s="66"/>
      <c r="X345" s="65"/>
      <c r="Y345" s="65"/>
      <c r="Z345" s="65"/>
      <c r="AA345" s="65"/>
      <c r="AB345" s="65"/>
      <c r="AC345" s="66"/>
      <c r="AD345" s="66"/>
      <c r="AE345" s="65"/>
      <c r="AF345" s="65"/>
      <c r="AG345" s="65"/>
      <c r="AH345" s="65"/>
      <c r="AI345" s="65"/>
      <c r="AJ345" s="66"/>
      <c r="AK345" s="66"/>
      <c r="AL345" s="67">
        <f t="shared" si="202"/>
        <v>0</v>
      </c>
      <c r="AM345" s="67">
        <f t="shared" si="203"/>
        <v>0</v>
      </c>
      <c r="AN345" s="68">
        <v>0.01</v>
      </c>
      <c r="AO345" s="68">
        <v>0.01</v>
      </c>
      <c r="AP345" s="68">
        <f t="shared" si="204"/>
        <v>1</v>
      </c>
      <c r="AQ345" s="68">
        <f t="shared" si="205"/>
        <v>0</v>
      </c>
      <c r="AR345" s="68">
        <f t="shared" si="206"/>
        <v>0</v>
      </c>
      <c r="AS345" s="68">
        <f t="shared" si="207"/>
        <v>0</v>
      </c>
      <c r="AT345" s="64">
        <f t="shared" si="208"/>
        <v>1</v>
      </c>
      <c r="AU345" s="64">
        <f t="shared" si="209"/>
        <v>0.66666666666666663</v>
      </c>
      <c r="AV345" s="69">
        <v>0.85</v>
      </c>
      <c r="AW345" s="69">
        <v>0.85</v>
      </c>
      <c r="AX345" s="69">
        <v>1.3</v>
      </c>
      <c r="AY345" s="69">
        <f t="shared" si="210"/>
        <v>0</v>
      </c>
      <c r="AZ345" s="69">
        <f t="shared" si="211"/>
        <v>0</v>
      </c>
      <c r="BA345" s="69">
        <f t="shared" si="212"/>
        <v>0</v>
      </c>
      <c r="BB345" s="69">
        <f t="shared" si="213"/>
        <v>0</v>
      </c>
      <c r="BC345" s="69">
        <f t="shared" si="214"/>
        <v>0</v>
      </c>
      <c r="BD345" s="1">
        <f t="shared" si="200"/>
        <v>1</v>
      </c>
    </row>
    <row r="346" spans="1:57" hidden="1" x14ac:dyDescent="0.25">
      <c r="A346" s="60" t="s">
        <v>94</v>
      </c>
      <c r="B346" s="61" t="s">
        <v>68</v>
      </c>
      <c r="C346" s="62" t="s">
        <v>64</v>
      </c>
      <c r="D346" s="63" t="s">
        <v>65</v>
      </c>
      <c r="E346" s="60" t="s">
        <v>23</v>
      </c>
      <c r="F346" s="64">
        <v>45.607199999999999</v>
      </c>
      <c r="G346" s="65"/>
      <c r="H346" s="66"/>
      <c r="I346" s="66"/>
      <c r="J346" s="65"/>
      <c r="K346" s="65"/>
      <c r="L346" s="65"/>
      <c r="M346" s="65"/>
      <c r="N346" s="65"/>
      <c r="O346" s="66"/>
      <c r="P346" s="66"/>
      <c r="Q346" s="65"/>
      <c r="R346" s="65"/>
      <c r="S346" s="65"/>
      <c r="T346" s="65"/>
      <c r="U346" s="65"/>
      <c r="V346" s="66"/>
      <c r="W346" s="66"/>
      <c r="X346" s="65"/>
      <c r="Y346" s="65"/>
      <c r="Z346" s="65"/>
      <c r="AA346" s="65"/>
      <c r="AB346" s="65"/>
      <c r="AC346" s="66"/>
      <c r="AD346" s="66"/>
      <c r="AE346" s="65"/>
      <c r="AF346" s="65"/>
      <c r="AG346" s="65"/>
      <c r="AH346" s="65"/>
      <c r="AI346" s="65"/>
      <c r="AJ346" s="66"/>
      <c r="AK346" s="66"/>
      <c r="AL346" s="67">
        <f t="shared" si="202"/>
        <v>0</v>
      </c>
      <c r="AM346" s="67">
        <f t="shared" si="203"/>
        <v>0</v>
      </c>
      <c r="AN346" s="68">
        <v>0.01</v>
      </c>
      <c r="AO346" s="68">
        <v>0.01</v>
      </c>
      <c r="AP346" s="68">
        <f t="shared" si="204"/>
        <v>1</v>
      </c>
      <c r="AQ346" s="68">
        <f t="shared" si="205"/>
        <v>0</v>
      </c>
      <c r="AR346" s="68">
        <f t="shared" si="206"/>
        <v>0</v>
      </c>
      <c r="AS346" s="68">
        <f t="shared" si="207"/>
        <v>0</v>
      </c>
      <c r="AT346" s="64">
        <f t="shared" si="208"/>
        <v>1</v>
      </c>
      <c r="AU346" s="64">
        <f t="shared" si="209"/>
        <v>0.66666666666666663</v>
      </c>
      <c r="AV346" s="69">
        <v>0.85</v>
      </c>
      <c r="AW346" s="69">
        <v>0.85</v>
      </c>
      <c r="AX346" s="69">
        <v>1.3</v>
      </c>
      <c r="AY346" s="69">
        <f t="shared" si="210"/>
        <v>0</v>
      </c>
      <c r="AZ346" s="69">
        <f t="shared" si="211"/>
        <v>0</v>
      </c>
      <c r="BA346" s="69">
        <f t="shared" si="212"/>
        <v>0</v>
      </c>
      <c r="BB346" s="69">
        <f t="shared" si="213"/>
        <v>0</v>
      </c>
      <c r="BC346" s="69">
        <f t="shared" si="214"/>
        <v>0</v>
      </c>
      <c r="BD346" s="1">
        <f t="shared" si="200"/>
        <v>1</v>
      </c>
    </row>
    <row r="347" spans="1:57" hidden="1" x14ac:dyDescent="0.25">
      <c r="A347" s="60" t="s">
        <v>94</v>
      </c>
      <c r="B347" s="61" t="s">
        <v>69</v>
      </c>
      <c r="C347" s="62" t="s">
        <v>64</v>
      </c>
      <c r="D347" s="63" t="s">
        <v>65</v>
      </c>
      <c r="E347" s="60" t="s">
        <v>23</v>
      </c>
      <c r="F347" s="64">
        <v>45.607199999999999</v>
      </c>
      <c r="G347" s="65"/>
      <c r="H347" s="66"/>
      <c r="I347" s="66"/>
      <c r="J347" s="65"/>
      <c r="K347" s="65"/>
      <c r="L347" s="65"/>
      <c r="M347" s="65"/>
      <c r="N347" s="65"/>
      <c r="O347" s="66"/>
      <c r="P347" s="66"/>
      <c r="Q347" s="65"/>
      <c r="R347" s="65"/>
      <c r="S347" s="65"/>
      <c r="T347" s="65"/>
      <c r="U347" s="65"/>
      <c r="V347" s="66"/>
      <c r="W347" s="66"/>
      <c r="X347" s="65"/>
      <c r="Y347" s="65"/>
      <c r="Z347" s="65"/>
      <c r="AA347" s="65"/>
      <c r="AB347" s="65"/>
      <c r="AC347" s="66"/>
      <c r="AD347" s="66"/>
      <c r="AE347" s="65"/>
      <c r="AF347" s="65"/>
      <c r="AG347" s="65"/>
      <c r="AH347" s="65"/>
      <c r="AI347" s="65"/>
      <c r="AJ347" s="66"/>
      <c r="AK347" s="66"/>
      <c r="AL347" s="67">
        <f t="shared" si="202"/>
        <v>0</v>
      </c>
      <c r="AM347" s="67">
        <f t="shared" si="203"/>
        <v>0</v>
      </c>
      <c r="AN347" s="68">
        <v>0.01</v>
      </c>
      <c r="AO347" s="68">
        <v>0.01</v>
      </c>
      <c r="AP347" s="68">
        <f t="shared" si="204"/>
        <v>1</v>
      </c>
      <c r="AQ347" s="68">
        <f t="shared" si="205"/>
        <v>0</v>
      </c>
      <c r="AR347" s="68">
        <f t="shared" si="206"/>
        <v>0</v>
      </c>
      <c r="AS347" s="68">
        <f t="shared" si="207"/>
        <v>0</v>
      </c>
      <c r="AT347" s="64">
        <f t="shared" si="208"/>
        <v>1</v>
      </c>
      <c r="AU347" s="64">
        <f t="shared" si="209"/>
        <v>0.66666666666666663</v>
      </c>
      <c r="AV347" s="69">
        <v>0.85</v>
      </c>
      <c r="AW347" s="69">
        <v>0.85</v>
      </c>
      <c r="AX347" s="69">
        <v>1.3</v>
      </c>
      <c r="AY347" s="69">
        <f t="shared" si="210"/>
        <v>0</v>
      </c>
      <c r="AZ347" s="69">
        <f t="shared" si="211"/>
        <v>0</v>
      </c>
      <c r="BA347" s="69">
        <f t="shared" si="212"/>
        <v>0</v>
      </c>
      <c r="BB347" s="69">
        <f t="shared" si="213"/>
        <v>0</v>
      </c>
      <c r="BC347" s="69">
        <f t="shared" si="214"/>
        <v>0</v>
      </c>
      <c r="BD347" s="1">
        <f t="shared" si="200"/>
        <v>1</v>
      </c>
    </row>
    <row r="348" spans="1:57" hidden="1" x14ac:dyDescent="0.25">
      <c r="A348" s="60" t="s">
        <v>94</v>
      </c>
      <c r="B348" s="61" t="s">
        <v>70</v>
      </c>
      <c r="C348" s="62" t="s">
        <v>64</v>
      </c>
      <c r="D348" s="63" t="s">
        <v>65</v>
      </c>
      <c r="E348" s="60" t="s">
        <v>23</v>
      </c>
      <c r="F348" s="64">
        <v>45.607199999999999</v>
      </c>
      <c r="G348" s="65"/>
      <c r="H348" s="66"/>
      <c r="I348" s="66"/>
      <c r="J348" s="65"/>
      <c r="K348" s="65"/>
      <c r="L348" s="65"/>
      <c r="M348" s="65"/>
      <c r="N348" s="65"/>
      <c r="O348" s="66"/>
      <c r="P348" s="66"/>
      <c r="Q348" s="65"/>
      <c r="R348" s="65"/>
      <c r="S348" s="65"/>
      <c r="T348" s="65"/>
      <c r="U348" s="65"/>
      <c r="V348" s="66"/>
      <c r="W348" s="66"/>
      <c r="X348" s="65"/>
      <c r="Y348" s="65"/>
      <c r="Z348" s="65"/>
      <c r="AA348" s="65"/>
      <c r="AB348" s="65"/>
      <c r="AC348" s="66"/>
      <c r="AD348" s="66"/>
      <c r="AE348" s="65"/>
      <c r="AF348" s="65"/>
      <c r="AG348" s="65"/>
      <c r="AH348" s="65"/>
      <c r="AI348" s="65"/>
      <c r="AJ348" s="66"/>
      <c r="AK348" s="66"/>
      <c r="AL348" s="67">
        <f t="shared" si="202"/>
        <v>0</v>
      </c>
      <c r="AM348" s="67">
        <f t="shared" si="203"/>
        <v>0</v>
      </c>
      <c r="AN348" s="68">
        <v>0.01</v>
      </c>
      <c r="AO348" s="68">
        <v>0.01</v>
      </c>
      <c r="AP348" s="68">
        <f t="shared" si="204"/>
        <v>1</v>
      </c>
      <c r="AQ348" s="68">
        <f t="shared" si="205"/>
        <v>0</v>
      </c>
      <c r="AR348" s="68">
        <f t="shared" si="206"/>
        <v>0</v>
      </c>
      <c r="AS348" s="68">
        <f t="shared" si="207"/>
        <v>0</v>
      </c>
      <c r="AT348" s="64">
        <f t="shared" si="208"/>
        <v>1</v>
      </c>
      <c r="AU348" s="64">
        <f t="shared" si="209"/>
        <v>0.66666666666666663</v>
      </c>
      <c r="AV348" s="69">
        <v>0.85</v>
      </c>
      <c r="AW348" s="69">
        <v>0.85</v>
      </c>
      <c r="AX348" s="69">
        <v>1.3</v>
      </c>
      <c r="AY348" s="69">
        <f t="shared" si="210"/>
        <v>0</v>
      </c>
      <c r="AZ348" s="69">
        <f t="shared" si="211"/>
        <v>0</v>
      </c>
      <c r="BA348" s="69">
        <f t="shared" si="212"/>
        <v>0</v>
      </c>
      <c r="BB348" s="69">
        <f t="shared" si="213"/>
        <v>0</v>
      </c>
      <c r="BC348" s="69">
        <f t="shared" si="214"/>
        <v>0</v>
      </c>
      <c r="BD348" s="1">
        <f t="shared" si="200"/>
        <v>1</v>
      </c>
    </row>
    <row r="349" spans="1:57" hidden="1" x14ac:dyDescent="0.25">
      <c r="A349" s="60" t="s">
        <v>94</v>
      </c>
      <c r="B349" s="61" t="s">
        <v>71</v>
      </c>
      <c r="C349" s="62" t="s">
        <v>64</v>
      </c>
      <c r="D349" s="63" t="s">
        <v>65</v>
      </c>
      <c r="E349" s="60" t="s">
        <v>23</v>
      </c>
      <c r="F349" s="64">
        <v>45.607199999999999</v>
      </c>
      <c r="G349" s="65"/>
      <c r="H349" s="66"/>
      <c r="I349" s="66"/>
      <c r="J349" s="65"/>
      <c r="K349" s="65"/>
      <c r="L349" s="65"/>
      <c r="M349" s="65"/>
      <c r="N349" s="65"/>
      <c r="O349" s="66"/>
      <c r="P349" s="66"/>
      <c r="Q349" s="65"/>
      <c r="R349" s="65"/>
      <c r="S349" s="65"/>
      <c r="T349" s="65"/>
      <c r="U349" s="65"/>
      <c r="V349" s="66"/>
      <c r="W349" s="66"/>
      <c r="X349" s="65"/>
      <c r="Y349" s="65"/>
      <c r="Z349" s="65"/>
      <c r="AA349" s="65"/>
      <c r="AB349" s="65"/>
      <c r="AC349" s="66"/>
      <c r="AD349" s="66"/>
      <c r="AE349" s="65"/>
      <c r="AF349" s="65"/>
      <c r="AG349" s="65"/>
      <c r="AH349" s="65"/>
      <c r="AI349" s="65"/>
      <c r="AJ349" s="66"/>
      <c r="AK349" s="66"/>
      <c r="AL349" s="67">
        <f t="shared" si="202"/>
        <v>0</v>
      </c>
      <c r="AM349" s="67">
        <f t="shared" si="203"/>
        <v>0</v>
      </c>
      <c r="AN349" s="68">
        <v>0.01</v>
      </c>
      <c r="AO349" s="68">
        <v>0.01</v>
      </c>
      <c r="AP349" s="68">
        <f t="shared" si="204"/>
        <v>1</v>
      </c>
      <c r="AQ349" s="68">
        <f t="shared" si="205"/>
        <v>0</v>
      </c>
      <c r="AR349" s="68">
        <f t="shared" si="206"/>
        <v>0</v>
      </c>
      <c r="AS349" s="68">
        <f t="shared" si="207"/>
        <v>0</v>
      </c>
      <c r="AT349" s="64">
        <f t="shared" si="208"/>
        <v>1</v>
      </c>
      <c r="AU349" s="64">
        <f t="shared" si="209"/>
        <v>0.66666666666666663</v>
      </c>
      <c r="AV349" s="69">
        <v>0.85</v>
      </c>
      <c r="AW349" s="69">
        <v>0.85</v>
      </c>
      <c r="AX349" s="69">
        <v>1.3</v>
      </c>
      <c r="AY349" s="69">
        <f t="shared" si="210"/>
        <v>0</v>
      </c>
      <c r="AZ349" s="69">
        <f t="shared" si="211"/>
        <v>0</v>
      </c>
      <c r="BA349" s="69">
        <f t="shared" si="212"/>
        <v>0</v>
      </c>
      <c r="BB349" s="69">
        <f t="shared" si="213"/>
        <v>0</v>
      </c>
      <c r="BC349" s="69">
        <f t="shared" si="214"/>
        <v>0</v>
      </c>
      <c r="BD349" s="1">
        <f t="shared" si="200"/>
        <v>1</v>
      </c>
    </row>
    <row r="350" spans="1:57" hidden="1" x14ac:dyDescent="0.25">
      <c r="A350" s="60" t="s">
        <v>94</v>
      </c>
      <c r="B350" s="61" t="s">
        <v>72</v>
      </c>
      <c r="C350" s="62" t="s">
        <v>64</v>
      </c>
      <c r="D350" s="63" t="s">
        <v>65</v>
      </c>
      <c r="E350" s="60" t="s">
        <v>23</v>
      </c>
      <c r="F350" s="64">
        <v>45.607199999999999</v>
      </c>
      <c r="G350" s="65"/>
      <c r="H350" s="66"/>
      <c r="I350" s="66"/>
      <c r="J350" s="65"/>
      <c r="K350" s="65"/>
      <c r="L350" s="65"/>
      <c r="M350" s="65"/>
      <c r="N350" s="65"/>
      <c r="O350" s="66"/>
      <c r="P350" s="66"/>
      <c r="Q350" s="65"/>
      <c r="R350" s="65"/>
      <c r="S350" s="65"/>
      <c r="T350" s="65"/>
      <c r="U350" s="65"/>
      <c r="V350" s="66"/>
      <c r="W350" s="66"/>
      <c r="X350" s="65"/>
      <c r="Y350" s="65"/>
      <c r="Z350" s="65"/>
      <c r="AA350" s="65"/>
      <c r="AB350" s="65"/>
      <c r="AC350" s="66"/>
      <c r="AD350" s="66"/>
      <c r="AE350" s="65"/>
      <c r="AF350" s="65"/>
      <c r="AG350" s="65"/>
      <c r="AH350" s="65"/>
      <c r="AI350" s="65"/>
      <c r="AJ350" s="66"/>
      <c r="AK350" s="66"/>
      <c r="AL350" s="67">
        <f t="shared" si="202"/>
        <v>0</v>
      </c>
      <c r="AM350" s="67">
        <f t="shared" si="203"/>
        <v>0</v>
      </c>
      <c r="AN350" s="68">
        <v>0.01</v>
      </c>
      <c r="AO350" s="68">
        <v>0.01</v>
      </c>
      <c r="AP350" s="68">
        <f t="shared" si="204"/>
        <v>1</v>
      </c>
      <c r="AQ350" s="68">
        <f t="shared" si="205"/>
        <v>0</v>
      </c>
      <c r="AR350" s="68">
        <f t="shared" si="206"/>
        <v>0</v>
      </c>
      <c r="AS350" s="68">
        <f t="shared" si="207"/>
        <v>0</v>
      </c>
      <c r="AT350" s="64">
        <f t="shared" si="208"/>
        <v>1</v>
      </c>
      <c r="AU350" s="64">
        <f t="shared" si="209"/>
        <v>0.66666666666666663</v>
      </c>
      <c r="AV350" s="69">
        <v>0.85</v>
      </c>
      <c r="AW350" s="69">
        <v>0.85</v>
      </c>
      <c r="AX350" s="69">
        <v>1.3</v>
      </c>
      <c r="AY350" s="69">
        <f t="shared" si="210"/>
        <v>0</v>
      </c>
      <c r="AZ350" s="69">
        <f t="shared" si="211"/>
        <v>0</v>
      </c>
      <c r="BA350" s="69">
        <f t="shared" si="212"/>
        <v>0</v>
      </c>
      <c r="BB350" s="69">
        <f t="shared" si="213"/>
        <v>0</v>
      </c>
      <c r="BC350" s="69">
        <f t="shared" si="214"/>
        <v>0</v>
      </c>
      <c r="BD350" s="1">
        <f t="shared" si="200"/>
        <v>1</v>
      </c>
    </row>
    <row r="351" spans="1:57" hidden="1" x14ac:dyDescent="0.25">
      <c r="A351" s="60" t="s">
        <v>94</v>
      </c>
      <c r="B351" s="61" t="s">
        <v>73</v>
      </c>
      <c r="C351" s="62" t="s">
        <v>64</v>
      </c>
      <c r="D351" s="63" t="s">
        <v>65</v>
      </c>
      <c r="E351" s="60" t="s">
        <v>23</v>
      </c>
      <c r="F351" s="64">
        <v>45.607199999999999</v>
      </c>
      <c r="G351" s="65"/>
      <c r="H351" s="66"/>
      <c r="I351" s="66"/>
      <c r="J351" s="65"/>
      <c r="K351" s="65"/>
      <c r="L351" s="65"/>
      <c r="M351" s="65"/>
      <c r="N351" s="65"/>
      <c r="O351" s="66"/>
      <c r="P351" s="66"/>
      <c r="Q351" s="65"/>
      <c r="R351" s="65"/>
      <c r="S351" s="65"/>
      <c r="T351" s="65"/>
      <c r="U351" s="65"/>
      <c r="V351" s="66"/>
      <c r="W351" s="66"/>
      <c r="X351" s="65"/>
      <c r="Y351" s="65"/>
      <c r="Z351" s="65"/>
      <c r="AA351" s="65"/>
      <c r="AB351" s="65"/>
      <c r="AC351" s="66"/>
      <c r="AD351" s="66"/>
      <c r="AE351" s="65"/>
      <c r="AF351" s="65"/>
      <c r="AG351" s="65"/>
      <c r="AH351" s="65"/>
      <c r="AI351" s="65"/>
      <c r="AJ351" s="66"/>
      <c r="AK351" s="66"/>
      <c r="AL351" s="67">
        <f t="shared" si="202"/>
        <v>0</v>
      </c>
      <c r="AM351" s="67">
        <f t="shared" si="203"/>
        <v>0</v>
      </c>
      <c r="AN351" s="68">
        <v>0.01</v>
      </c>
      <c r="AO351" s="68">
        <v>0.01</v>
      </c>
      <c r="AP351" s="68">
        <f t="shared" si="204"/>
        <v>1</v>
      </c>
      <c r="AQ351" s="68">
        <f t="shared" si="205"/>
        <v>0</v>
      </c>
      <c r="AR351" s="68">
        <f t="shared" si="206"/>
        <v>0</v>
      </c>
      <c r="AS351" s="68">
        <f t="shared" si="207"/>
        <v>0</v>
      </c>
      <c r="AT351" s="64">
        <f t="shared" si="208"/>
        <v>1</v>
      </c>
      <c r="AU351" s="64">
        <f t="shared" si="209"/>
        <v>0.66666666666666663</v>
      </c>
      <c r="AV351" s="69">
        <v>0.85</v>
      </c>
      <c r="AW351" s="69">
        <v>0.85</v>
      </c>
      <c r="AX351" s="69">
        <v>1.3</v>
      </c>
      <c r="AY351" s="69">
        <f t="shared" si="210"/>
        <v>0</v>
      </c>
      <c r="AZ351" s="69">
        <f t="shared" si="211"/>
        <v>0</v>
      </c>
      <c r="BA351" s="69">
        <f t="shared" si="212"/>
        <v>0</v>
      </c>
      <c r="BB351" s="69">
        <f t="shared" si="213"/>
        <v>0</v>
      </c>
      <c r="BC351" s="69">
        <f t="shared" si="214"/>
        <v>0</v>
      </c>
      <c r="BD351" s="1">
        <f t="shared" si="200"/>
        <v>1</v>
      </c>
    </row>
    <row r="352" spans="1:57" hidden="1" x14ac:dyDescent="0.25">
      <c r="A352" s="60" t="s">
        <v>94</v>
      </c>
      <c r="B352" s="61" t="s">
        <v>74</v>
      </c>
      <c r="C352" s="62" t="s">
        <v>64</v>
      </c>
      <c r="D352" s="63" t="s">
        <v>65</v>
      </c>
      <c r="E352" s="60" t="s">
        <v>23</v>
      </c>
      <c r="F352" s="64">
        <v>45.607199999999999</v>
      </c>
      <c r="G352" s="65"/>
      <c r="H352" s="66"/>
      <c r="I352" s="66"/>
      <c r="J352" s="65"/>
      <c r="K352" s="65"/>
      <c r="L352" s="65"/>
      <c r="M352" s="65"/>
      <c r="N352" s="65"/>
      <c r="O352" s="66"/>
      <c r="P352" s="66"/>
      <c r="Q352" s="65"/>
      <c r="R352" s="65"/>
      <c r="S352" s="65"/>
      <c r="T352" s="65"/>
      <c r="U352" s="65"/>
      <c r="V352" s="66"/>
      <c r="W352" s="66"/>
      <c r="X352" s="65"/>
      <c r="Y352" s="65"/>
      <c r="Z352" s="65"/>
      <c r="AA352" s="65"/>
      <c r="AB352" s="65"/>
      <c r="AC352" s="66"/>
      <c r="AD352" s="66"/>
      <c r="AE352" s="65"/>
      <c r="AF352" s="65"/>
      <c r="AG352" s="65"/>
      <c r="AH352" s="65"/>
      <c r="AI352" s="65"/>
      <c r="AJ352" s="66"/>
      <c r="AK352" s="66"/>
      <c r="AL352" s="67">
        <f t="shared" si="202"/>
        <v>0</v>
      </c>
      <c r="AM352" s="67">
        <f t="shared" si="203"/>
        <v>0</v>
      </c>
      <c r="AN352" s="68">
        <v>0.01</v>
      </c>
      <c r="AO352" s="68">
        <v>0.01</v>
      </c>
      <c r="AP352" s="68">
        <f t="shared" si="204"/>
        <v>1</v>
      </c>
      <c r="AQ352" s="68">
        <f t="shared" si="205"/>
        <v>0</v>
      </c>
      <c r="AR352" s="68">
        <f t="shared" si="206"/>
        <v>0</v>
      </c>
      <c r="AS352" s="68">
        <f t="shared" si="207"/>
        <v>0</v>
      </c>
      <c r="AT352" s="64">
        <f t="shared" si="208"/>
        <v>1</v>
      </c>
      <c r="AU352" s="64">
        <f t="shared" si="209"/>
        <v>0.66666666666666663</v>
      </c>
      <c r="AV352" s="69">
        <v>0.85</v>
      </c>
      <c r="AW352" s="69">
        <v>0.85</v>
      </c>
      <c r="AX352" s="69">
        <v>1.3</v>
      </c>
      <c r="AY352" s="69">
        <f t="shared" si="210"/>
        <v>0</v>
      </c>
      <c r="AZ352" s="69">
        <f t="shared" si="211"/>
        <v>0</v>
      </c>
      <c r="BA352" s="69">
        <f t="shared" si="212"/>
        <v>0</v>
      </c>
      <c r="BB352" s="69">
        <f t="shared" si="213"/>
        <v>0</v>
      </c>
      <c r="BC352" s="69">
        <f t="shared" si="214"/>
        <v>0</v>
      </c>
      <c r="BD352" s="1">
        <f t="shared" si="200"/>
        <v>1</v>
      </c>
    </row>
    <row r="353" spans="1:57" hidden="1" x14ac:dyDescent="0.25">
      <c r="A353" s="60" t="s">
        <v>94</v>
      </c>
      <c r="B353" s="61" t="s">
        <v>75</v>
      </c>
      <c r="C353" s="62" t="s">
        <v>64</v>
      </c>
      <c r="D353" s="63" t="s">
        <v>65</v>
      </c>
      <c r="E353" s="60" t="s">
        <v>20</v>
      </c>
      <c r="F353" s="64">
        <v>45.607199999999999</v>
      </c>
      <c r="G353" s="65"/>
      <c r="H353" s="66"/>
      <c r="I353" s="66"/>
      <c r="J353" s="65"/>
      <c r="K353" s="65"/>
      <c r="L353" s="65"/>
      <c r="M353" s="65"/>
      <c r="N353" s="65"/>
      <c r="O353" s="66"/>
      <c r="P353" s="66"/>
      <c r="Q353" s="65"/>
      <c r="R353" s="65"/>
      <c r="S353" s="65"/>
      <c r="T353" s="65"/>
      <c r="U353" s="65"/>
      <c r="V353" s="66"/>
      <c r="W353" s="66"/>
      <c r="X353" s="65"/>
      <c r="Y353" s="65"/>
      <c r="Z353" s="65"/>
      <c r="AA353" s="65"/>
      <c r="AB353" s="65"/>
      <c r="AC353" s="66"/>
      <c r="AD353" s="66"/>
      <c r="AE353" s="65"/>
      <c r="AF353" s="65"/>
      <c r="AG353" s="65"/>
      <c r="AH353" s="65"/>
      <c r="AI353" s="65"/>
      <c r="AJ353" s="66"/>
      <c r="AK353" s="66"/>
      <c r="AL353" s="67">
        <f t="shared" si="202"/>
        <v>0</v>
      </c>
      <c r="AM353" s="67">
        <f t="shared" si="203"/>
        <v>0</v>
      </c>
      <c r="AN353" s="68">
        <v>0.01</v>
      </c>
      <c r="AO353" s="68">
        <v>0.01</v>
      </c>
      <c r="AP353" s="68">
        <f t="shared" si="204"/>
        <v>1</v>
      </c>
      <c r="AQ353" s="68">
        <f t="shared" si="205"/>
        <v>0</v>
      </c>
      <c r="AR353" s="68">
        <f t="shared" si="206"/>
        <v>0</v>
      </c>
      <c r="AS353" s="68">
        <f t="shared" si="207"/>
        <v>0</v>
      </c>
      <c r="AT353" s="64">
        <f t="shared" si="208"/>
        <v>1</v>
      </c>
      <c r="AU353" s="64">
        <f t="shared" si="209"/>
        <v>0.66666666666666663</v>
      </c>
      <c r="AV353" s="69">
        <v>0.85</v>
      </c>
      <c r="AW353" s="69">
        <v>0.85</v>
      </c>
      <c r="AX353" s="69">
        <v>1.3</v>
      </c>
      <c r="AY353" s="69">
        <f t="shared" si="210"/>
        <v>0</v>
      </c>
      <c r="AZ353" s="69">
        <f t="shared" si="211"/>
        <v>0</v>
      </c>
      <c r="BA353" s="69">
        <f t="shared" si="212"/>
        <v>0</v>
      </c>
      <c r="BB353" s="69">
        <f t="shared" si="213"/>
        <v>0</v>
      </c>
      <c r="BC353" s="69">
        <f t="shared" si="214"/>
        <v>0</v>
      </c>
      <c r="BD353" s="1">
        <f t="shared" si="200"/>
        <v>1</v>
      </c>
    </row>
    <row r="354" spans="1:57" hidden="1" x14ac:dyDescent="0.25">
      <c r="A354" s="60" t="s">
        <v>94</v>
      </c>
      <c r="B354" s="61" t="s">
        <v>76</v>
      </c>
      <c r="C354" s="62" t="s">
        <v>64</v>
      </c>
      <c r="D354" s="63" t="s">
        <v>65</v>
      </c>
      <c r="E354" s="60" t="s">
        <v>20</v>
      </c>
      <c r="F354" s="64">
        <v>45.607199999999999</v>
      </c>
      <c r="G354" s="65"/>
      <c r="H354" s="66"/>
      <c r="I354" s="66"/>
      <c r="J354" s="65"/>
      <c r="K354" s="65"/>
      <c r="L354" s="65"/>
      <c r="M354" s="65"/>
      <c r="N354" s="65"/>
      <c r="O354" s="66"/>
      <c r="P354" s="66"/>
      <c r="Q354" s="65"/>
      <c r="R354" s="65"/>
      <c r="S354" s="65"/>
      <c r="T354" s="65"/>
      <c r="U354" s="65"/>
      <c r="V354" s="66"/>
      <c r="W354" s="66"/>
      <c r="X354" s="65"/>
      <c r="Y354" s="65"/>
      <c r="Z354" s="65"/>
      <c r="AA354" s="65"/>
      <c r="AB354" s="65"/>
      <c r="AC354" s="66"/>
      <c r="AD354" s="66"/>
      <c r="AE354" s="65"/>
      <c r="AF354" s="65"/>
      <c r="AG354" s="65"/>
      <c r="AH354" s="65"/>
      <c r="AI354" s="65"/>
      <c r="AJ354" s="66"/>
      <c r="AK354" s="66"/>
      <c r="AL354" s="67">
        <f t="shared" si="202"/>
        <v>0</v>
      </c>
      <c r="AM354" s="67">
        <f t="shared" si="203"/>
        <v>0</v>
      </c>
      <c r="AN354" s="68">
        <v>0.01</v>
      </c>
      <c r="AO354" s="68">
        <v>0.01</v>
      </c>
      <c r="AP354" s="68">
        <f t="shared" si="204"/>
        <v>1</v>
      </c>
      <c r="AQ354" s="68">
        <f t="shared" si="205"/>
        <v>0</v>
      </c>
      <c r="AR354" s="68">
        <f t="shared" si="206"/>
        <v>0</v>
      </c>
      <c r="AS354" s="68">
        <f t="shared" si="207"/>
        <v>0</v>
      </c>
      <c r="AT354" s="64">
        <f t="shared" si="208"/>
        <v>1</v>
      </c>
      <c r="AU354" s="64">
        <f t="shared" si="209"/>
        <v>0.66666666666666663</v>
      </c>
      <c r="AV354" s="69">
        <v>1.2</v>
      </c>
      <c r="AW354" s="69">
        <v>0.85</v>
      </c>
      <c r="AX354" s="69">
        <v>1.3</v>
      </c>
      <c r="AY354" s="69">
        <f t="shared" si="210"/>
        <v>0</v>
      </c>
      <c r="AZ354" s="69">
        <f t="shared" si="211"/>
        <v>0</v>
      </c>
      <c r="BA354" s="69">
        <f t="shared" si="212"/>
        <v>0</v>
      </c>
      <c r="BB354" s="69">
        <f t="shared" si="213"/>
        <v>0</v>
      </c>
      <c r="BC354" s="69">
        <f t="shared" si="214"/>
        <v>0</v>
      </c>
      <c r="BD354" s="1">
        <f t="shared" si="200"/>
        <v>1</v>
      </c>
    </row>
    <row r="355" spans="1:57" hidden="1" x14ac:dyDescent="0.25">
      <c r="A355" s="60" t="s">
        <v>94</v>
      </c>
      <c r="B355" s="61" t="s">
        <v>77</v>
      </c>
      <c r="C355" s="62" t="s">
        <v>64</v>
      </c>
      <c r="D355" s="63" t="s">
        <v>65</v>
      </c>
      <c r="E355" s="60" t="s">
        <v>20</v>
      </c>
      <c r="F355" s="64">
        <v>45.607199999999999</v>
      </c>
      <c r="G355" s="65"/>
      <c r="H355" s="66"/>
      <c r="I355" s="66"/>
      <c r="J355" s="65"/>
      <c r="K355" s="65"/>
      <c r="L355" s="65"/>
      <c r="M355" s="65"/>
      <c r="N355" s="65"/>
      <c r="O355" s="66"/>
      <c r="P355" s="66"/>
      <c r="Q355" s="65"/>
      <c r="R355" s="65"/>
      <c r="S355" s="65"/>
      <c r="T355" s="65"/>
      <c r="U355" s="65"/>
      <c r="V355" s="66"/>
      <c r="W355" s="66"/>
      <c r="X355" s="65"/>
      <c r="Y355" s="65"/>
      <c r="Z355" s="65"/>
      <c r="AA355" s="65"/>
      <c r="AB355" s="65"/>
      <c r="AC355" s="66"/>
      <c r="AD355" s="66"/>
      <c r="AE355" s="65"/>
      <c r="AF355" s="65"/>
      <c r="AG355" s="65"/>
      <c r="AH355" s="65"/>
      <c r="AI355" s="65"/>
      <c r="AJ355" s="66"/>
      <c r="AK355" s="66"/>
      <c r="AL355" s="67">
        <f t="shared" si="202"/>
        <v>0</v>
      </c>
      <c r="AM355" s="67">
        <f t="shared" si="203"/>
        <v>0</v>
      </c>
      <c r="AN355" s="68">
        <v>0.01</v>
      </c>
      <c r="AO355" s="68">
        <v>0.01</v>
      </c>
      <c r="AP355" s="68">
        <f t="shared" si="204"/>
        <v>1</v>
      </c>
      <c r="AQ355" s="68">
        <f t="shared" si="205"/>
        <v>0</v>
      </c>
      <c r="AR355" s="68">
        <f t="shared" si="206"/>
        <v>0</v>
      </c>
      <c r="AS355" s="68">
        <f t="shared" si="207"/>
        <v>0</v>
      </c>
      <c r="AT355" s="64">
        <f t="shared" si="208"/>
        <v>1</v>
      </c>
      <c r="AU355" s="64">
        <f t="shared" si="209"/>
        <v>0.66666666666666663</v>
      </c>
      <c r="AV355" s="69">
        <v>1.2</v>
      </c>
      <c r="AW355" s="69">
        <v>0.85</v>
      </c>
      <c r="AX355" s="69">
        <v>1.3</v>
      </c>
      <c r="AY355" s="69">
        <f t="shared" si="210"/>
        <v>0</v>
      </c>
      <c r="AZ355" s="69">
        <f t="shared" si="211"/>
        <v>0</v>
      </c>
      <c r="BA355" s="69">
        <f t="shared" si="212"/>
        <v>0</v>
      </c>
      <c r="BB355" s="69">
        <f t="shared" si="213"/>
        <v>0</v>
      </c>
      <c r="BC355" s="69">
        <f t="shared" si="214"/>
        <v>0</v>
      </c>
      <c r="BD355" s="1">
        <f t="shared" si="200"/>
        <v>1</v>
      </c>
    </row>
    <row r="356" spans="1:57" hidden="1" x14ac:dyDescent="0.25">
      <c r="A356" s="60" t="s">
        <v>94</v>
      </c>
      <c r="B356" s="61" t="s">
        <v>78</v>
      </c>
      <c r="C356" s="62" t="s">
        <v>64</v>
      </c>
      <c r="D356" s="63" t="s">
        <v>65</v>
      </c>
      <c r="E356" s="60" t="s">
        <v>20</v>
      </c>
      <c r="F356" s="64">
        <v>45.607199999999999</v>
      </c>
      <c r="G356" s="65"/>
      <c r="H356" s="66"/>
      <c r="I356" s="66"/>
      <c r="J356" s="65"/>
      <c r="K356" s="65"/>
      <c r="L356" s="65"/>
      <c r="M356" s="65"/>
      <c r="N356" s="65"/>
      <c r="O356" s="66"/>
      <c r="P356" s="66"/>
      <c r="Q356" s="65"/>
      <c r="R356" s="65"/>
      <c r="S356" s="65"/>
      <c r="T356" s="65"/>
      <c r="U356" s="65"/>
      <c r="V356" s="66"/>
      <c r="W356" s="66"/>
      <c r="X356" s="65"/>
      <c r="Y356" s="65"/>
      <c r="Z356" s="65"/>
      <c r="AA356" s="65"/>
      <c r="AB356" s="65"/>
      <c r="AC356" s="66"/>
      <c r="AD356" s="66"/>
      <c r="AE356" s="65"/>
      <c r="AF356" s="65"/>
      <c r="AG356" s="65"/>
      <c r="AH356" s="65"/>
      <c r="AI356" s="65"/>
      <c r="AJ356" s="66"/>
      <c r="AK356" s="66"/>
      <c r="AL356" s="67">
        <f t="shared" si="202"/>
        <v>0</v>
      </c>
      <c r="AM356" s="67">
        <f t="shared" si="203"/>
        <v>0</v>
      </c>
      <c r="AN356" s="68">
        <v>0.01</v>
      </c>
      <c r="AO356" s="68">
        <v>0.01</v>
      </c>
      <c r="AP356" s="68">
        <f t="shared" si="204"/>
        <v>1</v>
      </c>
      <c r="AQ356" s="68">
        <f t="shared" si="205"/>
        <v>0</v>
      </c>
      <c r="AR356" s="68">
        <f t="shared" si="206"/>
        <v>0</v>
      </c>
      <c r="AS356" s="68">
        <f t="shared" si="207"/>
        <v>0</v>
      </c>
      <c r="AT356" s="64">
        <f t="shared" si="208"/>
        <v>1</v>
      </c>
      <c r="AU356" s="64">
        <f t="shared" si="209"/>
        <v>0.66666666666666663</v>
      </c>
      <c r="AV356" s="69">
        <v>1.2</v>
      </c>
      <c r="AW356" s="69">
        <v>0.85</v>
      </c>
      <c r="AX356" s="69">
        <v>1.3</v>
      </c>
      <c r="AY356" s="69">
        <f t="shared" si="210"/>
        <v>0</v>
      </c>
      <c r="AZ356" s="69">
        <f t="shared" si="211"/>
        <v>0</v>
      </c>
      <c r="BA356" s="69">
        <f t="shared" si="212"/>
        <v>0</v>
      </c>
      <c r="BB356" s="69">
        <f t="shared" si="213"/>
        <v>0</v>
      </c>
      <c r="BC356" s="69">
        <f t="shared" si="214"/>
        <v>0</v>
      </c>
      <c r="BD356" s="1">
        <f t="shared" si="200"/>
        <v>1</v>
      </c>
    </row>
    <row r="357" spans="1:57" hidden="1" x14ac:dyDescent="0.25">
      <c r="A357" s="60" t="s">
        <v>94</v>
      </c>
      <c r="B357" s="61" t="s">
        <v>79</v>
      </c>
      <c r="C357" s="62" t="s">
        <v>64</v>
      </c>
      <c r="D357" s="63" t="s">
        <v>65</v>
      </c>
      <c r="E357" s="60" t="s">
        <v>20</v>
      </c>
      <c r="F357" s="64">
        <v>45.607199999999999</v>
      </c>
      <c r="G357" s="65"/>
      <c r="H357" s="66"/>
      <c r="I357" s="66"/>
      <c r="J357" s="65"/>
      <c r="K357" s="65"/>
      <c r="L357" s="65"/>
      <c r="M357" s="65"/>
      <c r="N357" s="65"/>
      <c r="O357" s="66"/>
      <c r="P357" s="66"/>
      <c r="Q357" s="65"/>
      <c r="R357" s="65"/>
      <c r="S357" s="65"/>
      <c r="T357" s="65"/>
      <c r="U357" s="65"/>
      <c r="V357" s="66"/>
      <c r="W357" s="66"/>
      <c r="X357" s="65"/>
      <c r="Y357" s="65"/>
      <c r="Z357" s="65"/>
      <c r="AA357" s="65"/>
      <c r="AB357" s="65"/>
      <c r="AC357" s="66"/>
      <c r="AD357" s="66"/>
      <c r="AE357" s="65"/>
      <c r="AF357" s="65"/>
      <c r="AG357" s="65"/>
      <c r="AH357" s="65"/>
      <c r="AI357" s="65"/>
      <c r="AJ357" s="66"/>
      <c r="AK357" s="66"/>
      <c r="AL357" s="67">
        <f t="shared" si="202"/>
        <v>0</v>
      </c>
      <c r="AM357" s="67">
        <f t="shared" si="203"/>
        <v>0</v>
      </c>
      <c r="AN357" s="68">
        <v>0.01</v>
      </c>
      <c r="AO357" s="68">
        <v>0.01</v>
      </c>
      <c r="AP357" s="68">
        <f t="shared" si="204"/>
        <v>1</v>
      </c>
      <c r="AQ357" s="68">
        <f t="shared" si="205"/>
        <v>0</v>
      </c>
      <c r="AR357" s="68">
        <f t="shared" si="206"/>
        <v>0</v>
      </c>
      <c r="AS357" s="68">
        <f t="shared" si="207"/>
        <v>0</v>
      </c>
      <c r="AT357" s="64">
        <f t="shared" si="208"/>
        <v>1</v>
      </c>
      <c r="AU357" s="64">
        <f t="shared" si="209"/>
        <v>0.66666666666666663</v>
      </c>
      <c r="AV357" s="69">
        <v>1.2</v>
      </c>
      <c r="AW357" s="69">
        <v>0.85</v>
      </c>
      <c r="AX357" s="69">
        <v>1.3</v>
      </c>
      <c r="AY357" s="69">
        <f t="shared" si="210"/>
        <v>0</v>
      </c>
      <c r="AZ357" s="69">
        <f t="shared" si="211"/>
        <v>0</v>
      </c>
      <c r="BA357" s="69">
        <f t="shared" si="212"/>
        <v>0</v>
      </c>
      <c r="BB357" s="69">
        <f t="shared" si="213"/>
        <v>0</v>
      </c>
      <c r="BC357" s="69">
        <f t="shared" si="214"/>
        <v>0</v>
      </c>
      <c r="BD357" s="1">
        <f t="shared" si="200"/>
        <v>1</v>
      </c>
    </row>
    <row r="358" spans="1:57" hidden="1" x14ac:dyDescent="0.25">
      <c r="A358" s="60" t="s">
        <v>94</v>
      </c>
      <c r="B358" s="61" t="s">
        <v>80</v>
      </c>
      <c r="C358" s="62" t="s">
        <v>64</v>
      </c>
      <c r="D358" s="63" t="s">
        <v>65</v>
      </c>
      <c r="E358" s="60" t="s">
        <v>20</v>
      </c>
      <c r="F358" s="64">
        <v>45.607199999999999</v>
      </c>
      <c r="G358" s="65"/>
      <c r="H358" s="66"/>
      <c r="I358" s="66"/>
      <c r="J358" s="65"/>
      <c r="K358" s="65"/>
      <c r="L358" s="65"/>
      <c r="M358" s="65"/>
      <c r="N358" s="65"/>
      <c r="O358" s="66"/>
      <c r="P358" s="66"/>
      <c r="Q358" s="65"/>
      <c r="R358" s="65"/>
      <c r="S358" s="65"/>
      <c r="T358" s="65"/>
      <c r="U358" s="65"/>
      <c r="V358" s="66"/>
      <c r="W358" s="66"/>
      <c r="X358" s="65"/>
      <c r="Y358" s="65"/>
      <c r="Z358" s="65"/>
      <c r="AA358" s="65"/>
      <c r="AB358" s="65"/>
      <c r="AC358" s="66"/>
      <c r="AD358" s="66"/>
      <c r="AE358" s="65"/>
      <c r="AF358" s="65"/>
      <c r="AG358" s="65"/>
      <c r="AH358" s="65"/>
      <c r="AI358" s="65"/>
      <c r="AJ358" s="66"/>
      <c r="AK358" s="66"/>
      <c r="AL358" s="67">
        <f t="shared" si="202"/>
        <v>0</v>
      </c>
      <c r="AM358" s="67">
        <f t="shared" si="203"/>
        <v>0</v>
      </c>
      <c r="AN358" s="68">
        <v>0.01</v>
      </c>
      <c r="AO358" s="68">
        <v>0.01</v>
      </c>
      <c r="AP358" s="68">
        <f t="shared" si="204"/>
        <v>1</v>
      </c>
      <c r="AQ358" s="68">
        <f t="shared" si="205"/>
        <v>0</v>
      </c>
      <c r="AR358" s="68">
        <f t="shared" si="206"/>
        <v>0</v>
      </c>
      <c r="AS358" s="68">
        <f t="shared" si="207"/>
        <v>0</v>
      </c>
      <c r="AT358" s="64">
        <f t="shared" si="208"/>
        <v>1</v>
      </c>
      <c r="AU358" s="64">
        <f t="shared" si="209"/>
        <v>0.66666666666666663</v>
      </c>
      <c r="AV358" s="69">
        <v>1.2</v>
      </c>
      <c r="AW358" s="69">
        <v>0.85</v>
      </c>
      <c r="AX358" s="69">
        <v>1.3</v>
      </c>
      <c r="AY358" s="69">
        <f t="shared" si="210"/>
        <v>0</v>
      </c>
      <c r="AZ358" s="69">
        <f t="shared" si="211"/>
        <v>0</v>
      </c>
      <c r="BA358" s="69">
        <f t="shared" si="212"/>
        <v>0</v>
      </c>
      <c r="BB358" s="69">
        <f t="shared" si="213"/>
        <v>0</v>
      </c>
      <c r="BC358" s="69">
        <f t="shared" si="214"/>
        <v>0</v>
      </c>
      <c r="BD358" s="1">
        <f t="shared" si="200"/>
        <v>1</v>
      </c>
    </row>
    <row r="359" spans="1:57" hidden="1" x14ac:dyDescent="0.25">
      <c r="A359" s="60" t="s">
        <v>94</v>
      </c>
      <c r="B359" s="61" t="s">
        <v>81</v>
      </c>
      <c r="C359" s="62" t="s">
        <v>64</v>
      </c>
      <c r="D359" s="63" t="s">
        <v>65</v>
      </c>
      <c r="E359" s="60" t="s">
        <v>23</v>
      </c>
      <c r="F359" s="64">
        <v>45.607199999999999</v>
      </c>
      <c r="G359" s="65"/>
      <c r="H359" s="66"/>
      <c r="I359" s="66"/>
      <c r="J359" s="65"/>
      <c r="K359" s="65"/>
      <c r="L359" s="65"/>
      <c r="M359" s="65"/>
      <c r="N359" s="65"/>
      <c r="O359" s="66"/>
      <c r="P359" s="66"/>
      <c r="Q359" s="65"/>
      <c r="R359" s="65"/>
      <c r="S359" s="65"/>
      <c r="T359" s="65"/>
      <c r="U359" s="65"/>
      <c r="V359" s="66"/>
      <c r="W359" s="66"/>
      <c r="X359" s="65"/>
      <c r="Y359" s="65"/>
      <c r="Z359" s="65"/>
      <c r="AA359" s="65"/>
      <c r="AB359" s="65"/>
      <c r="AC359" s="66"/>
      <c r="AD359" s="66"/>
      <c r="AE359" s="65"/>
      <c r="AF359" s="65"/>
      <c r="AG359" s="65"/>
      <c r="AH359" s="65"/>
      <c r="AI359" s="65"/>
      <c r="AJ359" s="66"/>
      <c r="AK359" s="66"/>
      <c r="AL359" s="67">
        <f t="shared" si="202"/>
        <v>0</v>
      </c>
      <c r="AM359" s="67">
        <f t="shared" si="203"/>
        <v>0</v>
      </c>
      <c r="AN359" s="68">
        <v>0.01</v>
      </c>
      <c r="AO359" s="68">
        <v>0.01</v>
      </c>
      <c r="AP359" s="68">
        <f t="shared" si="204"/>
        <v>1</v>
      </c>
      <c r="AQ359" s="68">
        <f t="shared" si="205"/>
        <v>0</v>
      </c>
      <c r="AR359" s="68">
        <f t="shared" si="206"/>
        <v>0</v>
      </c>
      <c r="AS359" s="68">
        <f t="shared" si="207"/>
        <v>0</v>
      </c>
      <c r="AT359" s="64">
        <f t="shared" si="208"/>
        <v>1</v>
      </c>
      <c r="AU359" s="64">
        <f t="shared" si="209"/>
        <v>0.66666666666666663</v>
      </c>
      <c r="AV359" s="69">
        <v>1.2</v>
      </c>
      <c r="AW359" s="69">
        <v>0.85</v>
      </c>
      <c r="AX359" s="69">
        <v>1.3</v>
      </c>
      <c r="AY359" s="69">
        <f t="shared" si="210"/>
        <v>0</v>
      </c>
      <c r="AZ359" s="69">
        <f t="shared" si="211"/>
        <v>0</v>
      </c>
      <c r="BA359" s="69">
        <f t="shared" si="212"/>
        <v>0</v>
      </c>
      <c r="BB359" s="69">
        <f t="shared" si="213"/>
        <v>0</v>
      </c>
      <c r="BC359" s="69">
        <f t="shared" si="214"/>
        <v>0</v>
      </c>
      <c r="BD359" s="1">
        <f t="shared" si="200"/>
        <v>1</v>
      </c>
    </row>
    <row r="360" spans="1:57" hidden="1" x14ac:dyDescent="0.25">
      <c r="A360" s="60" t="s">
        <v>94</v>
      </c>
      <c r="B360" s="61" t="s">
        <v>82</v>
      </c>
      <c r="C360" s="62" t="s">
        <v>64</v>
      </c>
      <c r="D360" s="63" t="s">
        <v>65</v>
      </c>
      <c r="E360" s="60" t="s">
        <v>23</v>
      </c>
      <c r="F360" s="64">
        <v>45.607199999999999</v>
      </c>
      <c r="G360" s="65"/>
      <c r="H360" s="66"/>
      <c r="I360" s="66"/>
      <c r="J360" s="65"/>
      <c r="K360" s="65"/>
      <c r="L360" s="65"/>
      <c r="M360" s="65"/>
      <c r="N360" s="65"/>
      <c r="O360" s="66"/>
      <c r="P360" s="66"/>
      <c r="Q360" s="65"/>
      <c r="R360" s="65"/>
      <c r="S360" s="65"/>
      <c r="T360" s="65"/>
      <c r="U360" s="65"/>
      <c r="V360" s="66"/>
      <c r="W360" s="66"/>
      <c r="X360" s="65"/>
      <c r="Y360" s="65"/>
      <c r="Z360" s="65"/>
      <c r="AA360" s="65"/>
      <c r="AB360" s="65"/>
      <c r="AC360" s="66"/>
      <c r="AD360" s="66"/>
      <c r="AE360" s="65"/>
      <c r="AF360" s="65"/>
      <c r="AG360" s="65"/>
      <c r="AH360" s="65"/>
      <c r="AI360" s="65"/>
      <c r="AJ360" s="66"/>
      <c r="AK360" s="66"/>
      <c r="AL360" s="67">
        <f t="shared" si="202"/>
        <v>0</v>
      </c>
      <c r="AM360" s="67">
        <f t="shared" si="203"/>
        <v>0</v>
      </c>
      <c r="AN360" s="68">
        <v>0.01</v>
      </c>
      <c r="AO360" s="68">
        <v>0.01</v>
      </c>
      <c r="AP360" s="68">
        <f t="shared" si="204"/>
        <v>1</v>
      </c>
      <c r="AQ360" s="68">
        <f t="shared" si="205"/>
        <v>0</v>
      </c>
      <c r="AR360" s="68">
        <f t="shared" si="206"/>
        <v>0</v>
      </c>
      <c r="AS360" s="68">
        <f t="shared" si="207"/>
        <v>0</v>
      </c>
      <c r="AT360" s="64">
        <f t="shared" si="208"/>
        <v>1</v>
      </c>
      <c r="AU360" s="64">
        <f t="shared" si="209"/>
        <v>0.66666666666666663</v>
      </c>
      <c r="AV360" s="69">
        <v>0.85</v>
      </c>
      <c r="AW360" s="69">
        <v>0.85</v>
      </c>
      <c r="AX360" s="69">
        <v>1.3</v>
      </c>
      <c r="AY360" s="69">
        <f t="shared" si="210"/>
        <v>0</v>
      </c>
      <c r="AZ360" s="69">
        <f t="shared" si="211"/>
        <v>0</v>
      </c>
      <c r="BA360" s="69">
        <f t="shared" si="212"/>
        <v>0</v>
      </c>
      <c r="BB360" s="69">
        <f t="shared" si="213"/>
        <v>0</v>
      </c>
      <c r="BC360" s="69">
        <f t="shared" si="214"/>
        <v>0</v>
      </c>
      <c r="BD360" s="1">
        <f t="shared" si="200"/>
        <v>1</v>
      </c>
    </row>
    <row r="361" spans="1:57" hidden="1" x14ac:dyDescent="0.25">
      <c r="B361" s="70"/>
      <c r="C361" s="71"/>
      <c r="D361" s="71"/>
      <c r="E361" s="71"/>
      <c r="F361" s="71"/>
      <c r="G361" s="72">
        <f t="shared" ref="G361:AK361" si="215">COUNTA(G343:G360)</f>
        <v>0</v>
      </c>
      <c r="H361" s="72">
        <f t="shared" si="215"/>
        <v>0</v>
      </c>
      <c r="I361" s="72">
        <f t="shared" si="215"/>
        <v>0</v>
      </c>
      <c r="J361" s="72">
        <f t="shared" si="215"/>
        <v>0</v>
      </c>
      <c r="K361" s="72">
        <f t="shared" si="215"/>
        <v>0</v>
      </c>
      <c r="L361" s="72">
        <f t="shared" si="215"/>
        <v>0</v>
      </c>
      <c r="M361" s="72">
        <f t="shared" si="215"/>
        <v>0</v>
      </c>
      <c r="N361" s="72">
        <f t="shared" si="215"/>
        <v>0</v>
      </c>
      <c r="O361" s="72">
        <f t="shared" si="215"/>
        <v>0</v>
      </c>
      <c r="P361" s="72">
        <f t="shared" si="215"/>
        <v>0</v>
      </c>
      <c r="Q361" s="72">
        <f t="shared" si="215"/>
        <v>0</v>
      </c>
      <c r="R361" s="72">
        <f t="shared" si="215"/>
        <v>0</v>
      </c>
      <c r="S361" s="72">
        <f t="shared" si="215"/>
        <v>0</v>
      </c>
      <c r="T361" s="72">
        <f t="shared" si="215"/>
        <v>0</v>
      </c>
      <c r="U361" s="72">
        <f t="shared" si="215"/>
        <v>0</v>
      </c>
      <c r="V361" s="72">
        <f t="shared" si="215"/>
        <v>0</v>
      </c>
      <c r="W361" s="72">
        <f t="shared" si="215"/>
        <v>0</v>
      </c>
      <c r="X361" s="72">
        <f t="shared" si="215"/>
        <v>0</v>
      </c>
      <c r="Y361" s="72">
        <f t="shared" si="215"/>
        <v>0</v>
      </c>
      <c r="Z361" s="72">
        <f t="shared" si="215"/>
        <v>0</v>
      </c>
      <c r="AA361" s="72">
        <f t="shared" si="215"/>
        <v>0</v>
      </c>
      <c r="AB361" s="72">
        <f t="shared" si="215"/>
        <v>0</v>
      </c>
      <c r="AC361" s="72">
        <f t="shared" si="215"/>
        <v>0</v>
      </c>
      <c r="AD361" s="72">
        <f t="shared" si="215"/>
        <v>0</v>
      </c>
      <c r="AE361" s="72">
        <f t="shared" si="215"/>
        <v>0</v>
      </c>
      <c r="AF361" s="72">
        <f t="shared" si="215"/>
        <v>0</v>
      </c>
      <c r="AG361" s="72">
        <f t="shared" si="215"/>
        <v>0</v>
      </c>
      <c r="AH361" s="72">
        <f t="shared" si="215"/>
        <v>0</v>
      </c>
      <c r="AI361" s="72">
        <f t="shared" si="215"/>
        <v>0</v>
      </c>
      <c r="AJ361" s="72">
        <f t="shared" si="215"/>
        <v>0</v>
      </c>
      <c r="AK361" s="72">
        <f t="shared" si="215"/>
        <v>0</v>
      </c>
      <c r="AL361" s="67">
        <f>SUM(AL343:AL360)</f>
        <v>0</v>
      </c>
      <c r="AM361" s="67">
        <f>SUM(AM343:AM360)</f>
        <v>0</v>
      </c>
      <c r="AN361" s="73"/>
      <c r="AO361" s="73"/>
      <c r="AP361" s="73"/>
      <c r="AQ361" s="74">
        <f>SUM(AQ343:AQ360)</f>
        <v>0</v>
      </c>
      <c r="AR361" s="74">
        <f>SUM(AR343:AR360)</f>
        <v>0</v>
      </c>
      <c r="AS361" s="74">
        <f>SUM(AS343:AS360)</f>
        <v>0</v>
      </c>
      <c r="AT361" s="73"/>
      <c r="AU361" s="73"/>
      <c r="AV361" s="69"/>
      <c r="AW361" s="69"/>
      <c r="AX361" s="69"/>
      <c r="AY361" s="75">
        <f>SUM(AY343:AY360)</f>
        <v>0</v>
      </c>
      <c r="AZ361" s="75">
        <f>SUM(AZ343:AZ360)</f>
        <v>0</v>
      </c>
      <c r="BA361" s="75">
        <f>SUM(BA343:BA360)</f>
        <v>0</v>
      </c>
      <c r="BB361" s="75">
        <f>SUM(BB343:BB360)</f>
        <v>0</v>
      </c>
      <c r="BC361" s="75">
        <f>SUM(BC343:BC360)</f>
        <v>0</v>
      </c>
      <c r="BD361" s="1">
        <f t="shared" si="200"/>
        <v>0</v>
      </c>
    </row>
    <row r="362" spans="1:57" s="33" customFormat="1" hidden="1" x14ac:dyDescent="0.25">
      <c r="AH362" s="80"/>
      <c r="AI362" s="80"/>
      <c r="AJ362" s="80"/>
      <c r="AK362" s="80"/>
      <c r="AL362" s="80"/>
      <c r="AM362" s="80"/>
      <c r="AN362" s="20">
        <f>SUMIF(E343:E360,"NPT",AL343:AL360)</f>
        <v>0</v>
      </c>
      <c r="AO362" s="20">
        <f>SUMIF(E343:E360,"PT",AL343:AL360)</f>
        <v>0</v>
      </c>
      <c r="AP362" s="20"/>
      <c r="AQ362" s="20"/>
      <c r="AR362" s="20"/>
      <c r="AS362" s="20">
        <f>SUMIF(E343:E360,"NPT",AS343:AS360)</f>
        <v>0</v>
      </c>
      <c r="AT362" s="20">
        <f>SUMIF(E343:E360,"PT",AS343:AS360)</f>
        <v>0</v>
      </c>
      <c r="AU362" s="20"/>
      <c r="AV362" s="20"/>
      <c r="AW362" s="20"/>
      <c r="AX362" s="20"/>
      <c r="AZ362" s="76">
        <f>SUMIF(E343:E360,"NPT",AY343:AY360)</f>
        <v>0</v>
      </c>
      <c r="BA362" s="76">
        <f>SUMIF(E343:E360,"PT",AY343:AY360)</f>
        <v>0</v>
      </c>
      <c r="BD362" s="1">
        <f t="shared" si="200"/>
        <v>0</v>
      </c>
      <c r="BE362" s="1"/>
    </row>
    <row r="363" spans="1:57" s="33" customFormat="1" hidden="1" x14ac:dyDescent="0.25">
      <c r="AH363" s="80"/>
      <c r="AI363" s="80"/>
      <c r="AJ363" s="80"/>
      <c r="AK363" s="80"/>
      <c r="AL363" s="80"/>
      <c r="AM363" s="80"/>
      <c r="AN363" s="20">
        <f>SUMIF(E343:E360,"NPT",AM343:AM360)</f>
        <v>0</v>
      </c>
      <c r="AO363" s="20">
        <f>SUMIF(E343:E360,"PT",AM343:AM360)</f>
        <v>0</v>
      </c>
      <c r="BD363" s="1">
        <f t="shared" si="200"/>
        <v>0</v>
      </c>
      <c r="BE363" s="1"/>
    </row>
    <row r="364" spans="1:57" hidden="1" x14ac:dyDescent="0.25">
      <c r="A364" s="42" t="s">
        <v>30</v>
      </c>
      <c r="B364" s="43" t="s">
        <v>95</v>
      </c>
      <c r="C364" s="44" t="s">
        <v>32</v>
      </c>
      <c r="D364" s="44" t="s">
        <v>33</v>
      </c>
      <c r="E364" s="44" t="s">
        <v>34</v>
      </c>
      <c r="F364" s="45" t="s">
        <v>35</v>
      </c>
      <c r="G364" s="46">
        <v>45870</v>
      </c>
      <c r="H364" s="46">
        <v>45871</v>
      </c>
      <c r="I364" s="46">
        <v>45872</v>
      </c>
      <c r="J364" s="46">
        <v>45873</v>
      </c>
      <c r="K364" s="46">
        <v>45874</v>
      </c>
      <c r="L364" s="46">
        <v>45875</v>
      </c>
      <c r="M364" s="46">
        <v>45876</v>
      </c>
      <c r="N364" s="46">
        <v>45877</v>
      </c>
      <c r="O364" s="46">
        <v>45878</v>
      </c>
      <c r="P364" s="46">
        <v>45879</v>
      </c>
      <c r="Q364" s="46">
        <v>45880</v>
      </c>
      <c r="R364" s="46">
        <v>45881</v>
      </c>
      <c r="S364" s="46">
        <v>45882</v>
      </c>
      <c r="T364" s="46">
        <v>45883</v>
      </c>
      <c r="U364" s="46">
        <v>45884</v>
      </c>
      <c r="V364" s="46">
        <v>45885</v>
      </c>
      <c r="W364" s="46">
        <v>45886</v>
      </c>
      <c r="X364" s="46">
        <v>45887</v>
      </c>
      <c r="Y364" s="46">
        <v>45888</v>
      </c>
      <c r="Z364" s="46">
        <v>45889</v>
      </c>
      <c r="AA364" s="46">
        <v>45890</v>
      </c>
      <c r="AB364" s="46">
        <v>45891</v>
      </c>
      <c r="AC364" s="46">
        <v>45892</v>
      </c>
      <c r="AD364" s="46">
        <v>45893</v>
      </c>
      <c r="AE364" s="46">
        <v>45894</v>
      </c>
      <c r="AF364" s="46">
        <v>45895</v>
      </c>
      <c r="AG364" s="46">
        <v>45896</v>
      </c>
      <c r="AH364" s="46">
        <v>45897</v>
      </c>
      <c r="AI364" s="46">
        <v>45898</v>
      </c>
      <c r="AJ364" s="46">
        <v>45899</v>
      </c>
      <c r="AK364" s="46">
        <v>45900</v>
      </c>
      <c r="AL364" s="48" t="s">
        <v>36</v>
      </c>
      <c r="AM364" s="48" t="s">
        <v>37</v>
      </c>
      <c r="AN364" s="49" t="s">
        <v>38</v>
      </c>
      <c r="AO364" s="49" t="s">
        <v>38</v>
      </c>
      <c r="AP364" s="50" t="s">
        <v>39</v>
      </c>
      <c r="AQ364" s="50" t="s">
        <v>40</v>
      </c>
      <c r="AR364" s="50" t="s">
        <v>40</v>
      </c>
      <c r="AS364" s="50" t="s">
        <v>41</v>
      </c>
      <c r="AT364" s="51" t="s">
        <v>42</v>
      </c>
      <c r="AU364" s="51" t="s">
        <v>43</v>
      </c>
      <c r="AV364" s="52" t="s">
        <v>44</v>
      </c>
      <c r="AW364" s="52" t="s">
        <v>45</v>
      </c>
      <c r="AX364" s="52" t="s">
        <v>46</v>
      </c>
      <c r="AY364" s="51" t="s">
        <v>47</v>
      </c>
      <c r="AZ364" s="51" t="s">
        <v>48</v>
      </c>
      <c r="BA364" s="51" t="s">
        <v>49</v>
      </c>
      <c r="BB364" s="51" t="s">
        <v>50</v>
      </c>
      <c r="BC364" s="51" t="s">
        <v>51</v>
      </c>
      <c r="BD364" s="1">
        <f t="shared" si="200"/>
        <v>0</v>
      </c>
    </row>
    <row r="365" spans="1:57" ht="15.75" hidden="1" customHeight="1" x14ac:dyDescent="0.25">
      <c r="A365" s="53"/>
      <c r="B365" s="54"/>
      <c r="C365" s="55"/>
      <c r="D365" s="55"/>
      <c r="E365" s="55"/>
      <c r="F365" s="55"/>
      <c r="G365" s="56" t="s">
        <v>52</v>
      </c>
      <c r="H365" s="56" t="s">
        <v>53</v>
      </c>
      <c r="I365" s="56" t="s">
        <v>54</v>
      </c>
      <c r="J365" s="56" t="s">
        <v>55</v>
      </c>
      <c r="K365" s="56" t="s">
        <v>56</v>
      </c>
      <c r="L365" s="56" t="s">
        <v>57</v>
      </c>
      <c r="M365" s="56" t="s">
        <v>58</v>
      </c>
      <c r="N365" s="56" t="s">
        <v>52</v>
      </c>
      <c r="O365" s="56" t="s">
        <v>53</v>
      </c>
      <c r="P365" s="56" t="s">
        <v>54</v>
      </c>
      <c r="Q365" s="56" t="s">
        <v>55</v>
      </c>
      <c r="R365" s="56" t="s">
        <v>56</v>
      </c>
      <c r="S365" s="56" t="s">
        <v>57</v>
      </c>
      <c r="T365" s="56" t="s">
        <v>58</v>
      </c>
      <c r="U365" s="56" t="s">
        <v>52</v>
      </c>
      <c r="V365" s="56" t="s">
        <v>53</v>
      </c>
      <c r="W365" s="56" t="s">
        <v>54</v>
      </c>
      <c r="X365" s="56" t="s">
        <v>55</v>
      </c>
      <c r="Y365" s="56" t="s">
        <v>56</v>
      </c>
      <c r="Z365" s="56" t="s">
        <v>57</v>
      </c>
      <c r="AA365" s="56" t="s">
        <v>58</v>
      </c>
      <c r="AB365" s="56" t="s">
        <v>52</v>
      </c>
      <c r="AC365" s="56" t="s">
        <v>53</v>
      </c>
      <c r="AD365" s="56" t="s">
        <v>54</v>
      </c>
      <c r="AE365" s="56" t="s">
        <v>55</v>
      </c>
      <c r="AF365" s="56" t="s">
        <v>56</v>
      </c>
      <c r="AG365" s="56" t="s">
        <v>57</v>
      </c>
      <c r="AH365" s="56" t="s">
        <v>58</v>
      </c>
      <c r="AI365" s="56" t="s">
        <v>52</v>
      </c>
      <c r="AJ365" s="56" t="s">
        <v>53</v>
      </c>
      <c r="AK365" s="56" t="s">
        <v>54</v>
      </c>
      <c r="AL365" s="58"/>
      <c r="AM365" s="58"/>
      <c r="AN365" s="59" t="s">
        <v>59</v>
      </c>
      <c r="AO365" s="59" t="str">
        <f>C4</f>
        <v>F 30-50</v>
      </c>
      <c r="AP365" s="59" t="s">
        <v>60</v>
      </c>
      <c r="AQ365" s="59" t="s">
        <v>61</v>
      </c>
      <c r="AR365" s="59" t="s">
        <v>62</v>
      </c>
      <c r="AS365" s="59" t="str">
        <f>C4</f>
        <v>F 30-50</v>
      </c>
      <c r="AT365" s="55"/>
      <c r="AU365" s="55"/>
      <c r="AV365" s="55"/>
      <c r="AW365" s="55"/>
      <c r="AX365" s="55"/>
      <c r="AY365" s="55"/>
      <c r="AZ365" s="55"/>
      <c r="BA365" s="55"/>
      <c r="BB365" s="55"/>
      <c r="BC365" s="55"/>
      <c r="BD365" s="1">
        <f t="shared" si="200"/>
        <v>0</v>
      </c>
    </row>
    <row r="366" spans="1:57" hidden="1" x14ac:dyDescent="0.25">
      <c r="A366" s="60" t="s">
        <v>95</v>
      </c>
      <c r="B366" s="61" t="s">
        <v>63</v>
      </c>
      <c r="C366" s="62" t="s">
        <v>64</v>
      </c>
      <c r="D366" s="63" t="s">
        <v>65</v>
      </c>
      <c r="E366" s="60" t="s">
        <v>23</v>
      </c>
      <c r="F366" s="64">
        <v>45.607199999999999</v>
      </c>
      <c r="G366" s="65"/>
      <c r="H366" s="66"/>
      <c r="I366" s="66"/>
      <c r="J366" s="65"/>
      <c r="K366" s="65"/>
      <c r="L366" s="65"/>
      <c r="M366" s="65"/>
      <c r="N366" s="65"/>
      <c r="O366" s="66"/>
      <c r="P366" s="66"/>
      <c r="Q366" s="65"/>
      <c r="R366" s="65"/>
      <c r="S366" s="65"/>
      <c r="T366" s="65"/>
      <c r="U366" s="65"/>
      <c r="V366" s="66"/>
      <c r="W366" s="66"/>
      <c r="X366" s="65"/>
      <c r="Y366" s="65"/>
      <c r="Z366" s="65"/>
      <c r="AA366" s="65"/>
      <c r="AB366" s="65"/>
      <c r="AC366" s="66"/>
      <c r="AD366" s="66"/>
      <c r="AE366" s="65"/>
      <c r="AF366" s="65"/>
      <c r="AG366" s="65"/>
      <c r="AH366" s="65"/>
      <c r="AI366" s="65"/>
      <c r="AJ366" s="66"/>
      <c r="AK366" s="66"/>
      <c r="AL366" s="67">
        <f t="shared" ref="AL366:AL383" si="216">COUNTIF(G366:AK366,"A")</f>
        <v>0</v>
      </c>
      <c r="AM366" s="67">
        <f t="shared" ref="AM366:AM383" si="217">COUNTIF(G366:AK366,"B")</f>
        <v>0</v>
      </c>
      <c r="AN366" s="68">
        <v>0.01</v>
      </c>
      <c r="AO366" s="68">
        <v>0.01</v>
      </c>
      <c r="AP366" s="68">
        <f t="shared" ref="AP366:AP383" si="218">AO366/AN366</f>
        <v>1</v>
      </c>
      <c r="AQ366" s="68">
        <f t="shared" ref="AQ366:AQ383" si="219">+AN366*AL366</f>
        <v>0</v>
      </c>
      <c r="AR366" s="68">
        <f t="shared" ref="AR366:AR383" si="220">AN366*AM366</f>
        <v>0</v>
      </c>
      <c r="AS366" s="68">
        <f t="shared" ref="AS366:AS383" si="221">+AO366*(AL366+AM366)</f>
        <v>0</v>
      </c>
      <c r="AT366" s="64">
        <f t="shared" ref="AT366:AT383" si="222">30/30</f>
        <v>1</v>
      </c>
      <c r="AU366" s="64">
        <f t="shared" ref="AU366:AU383" si="223">20/30</f>
        <v>0.66666666666666663</v>
      </c>
      <c r="AV366" s="69">
        <v>0.85</v>
      </c>
      <c r="AW366" s="69">
        <v>0.85</v>
      </c>
      <c r="AX366" s="69">
        <v>1.1000000000000001</v>
      </c>
      <c r="AY366" s="69">
        <f t="shared" ref="AY366:AY383" si="224">(F366*AL366*AN366*AT366*AV366*AW366*AX366)+(F366*AM366*AN366*AU366*AV366*AW366*AX366)</f>
        <v>0</v>
      </c>
      <c r="AZ366" s="69">
        <f t="shared" ref="AZ366:AZ383" si="225">+AY366*1%</f>
        <v>0</v>
      </c>
      <c r="BA366" s="69">
        <f t="shared" ref="BA366:BA383" si="226">+(AY366+AZ366)*20%</f>
        <v>0</v>
      </c>
      <c r="BB366" s="69">
        <f t="shared" ref="BB366:BB383" si="227">+AY366+AZ366+BA366</f>
        <v>0</v>
      </c>
      <c r="BC366" s="69">
        <f t="shared" ref="BC366:BC383" si="228">+BB366*$BB$8</f>
        <v>0</v>
      </c>
      <c r="BD366" s="1">
        <f t="shared" si="200"/>
        <v>1</v>
      </c>
    </row>
    <row r="367" spans="1:57" hidden="1" x14ac:dyDescent="0.25">
      <c r="A367" s="60" t="s">
        <v>95</v>
      </c>
      <c r="B367" s="61" t="s">
        <v>66</v>
      </c>
      <c r="C367" s="62" t="s">
        <v>64</v>
      </c>
      <c r="D367" s="63" t="s">
        <v>65</v>
      </c>
      <c r="E367" s="60" t="s">
        <v>23</v>
      </c>
      <c r="F367" s="64">
        <v>45.607199999999999</v>
      </c>
      <c r="G367" s="65"/>
      <c r="H367" s="66"/>
      <c r="I367" s="66"/>
      <c r="J367" s="65"/>
      <c r="K367" s="65"/>
      <c r="L367" s="65"/>
      <c r="M367" s="65"/>
      <c r="N367" s="65"/>
      <c r="O367" s="66"/>
      <c r="P367" s="66"/>
      <c r="Q367" s="65"/>
      <c r="R367" s="65"/>
      <c r="S367" s="65"/>
      <c r="T367" s="65"/>
      <c r="U367" s="65"/>
      <c r="V367" s="66"/>
      <c r="W367" s="66"/>
      <c r="X367" s="65"/>
      <c r="Y367" s="65"/>
      <c r="Z367" s="65"/>
      <c r="AA367" s="65"/>
      <c r="AB367" s="65"/>
      <c r="AC367" s="66"/>
      <c r="AD367" s="66"/>
      <c r="AE367" s="65"/>
      <c r="AF367" s="65"/>
      <c r="AG367" s="65"/>
      <c r="AH367" s="65"/>
      <c r="AI367" s="65"/>
      <c r="AJ367" s="66"/>
      <c r="AK367" s="66"/>
      <c r="AL367" s="67">
        <f t="shared" si="216"/>
        <v>0</v>
      </c>
      <c r="AM367" s="67">
        <f t="shared" si="217"/>
        <v>0</v>
      </c>
      <c r="AN367" s="68">
        <v>0.01</v>
      </c>
      <c r="AO367" s="68">
        <v>0.01</v>
      </c>
      <c r="AP367" s="68">
        <f t="shared" si="218"/>
        <v>1</v>
      </c>
      <c r="AQ367" s="68">
        <f t="shared" si="219"/>
        <v>0</v>
      </c>
      <c r="AR367" s="68">
        <f t="shared" si="220"/>
        <v>0</v>
      </c>
      <c r="AS367" s="68">
        <f t="shared" si="221"/>
        <v>0</v>
      </c>
      <c r="AT367" s="64">
        <f t="shared" si="222"/>
        <v>1</v>
      </c>
      <c r="AU367" s="64">
        <f t="shared" si="223"/>
        <v>0.66666666666666663</v>
      </c>
      <c r="AV367" s="69">
        <v>0.85</v>
      </c>
      <c r="AW367" s="69">
        <v>0.85</v>
      </c>
      <c r="AX367" s="69">
        <v>1.1000000000000001</v>
      </c>
      <c r="AY367" s="69">
        <f t="shared" si="224"/>
        <v>0</v>
      </c>
      <c r="AZ367" s="69">
        <f t="shared" si="225"/>
        <v>0</v>
      </c>
      <c r="BA367" s="69">
        <f t="shared" si="226"/>
        <v>0</v>
      </c>
      <c r="BB367" s="69">
        <f t="shared" si="227"/>
        <v>0</v>
      </c>
      <c r="BC367" s="69">
        <f t="shared" si="228"/>
        <v>0</v>
      </c>
      <c r="BD367" s="1">
        <f t="shared" si="200"/>
        <v>1</v>
      </c>
    </row>
    <row r="368" spans="1:57" hidden="1" x14ac:dyDescent="0.25">
      <c r="A368" s="60" t="s">
        <v>95</v>
      </c>
      <c r="B368" s="61" t="s">
        <v>67</v>
      </c>
      <c r="C368" s="62" t="s">
        <v>64</v>
      </c>
      <c r="D368" s="63" t="s">
        <v>65</v>
      </c>
      <c r="E368" s="60" t="s">
        <v>23</v>
      </c>
      <c r="F368" s="64">
        <v>45.607199999999999</v>
      </c>
      <c r="G368" s="65"/>
      <c r="H368" s="66"/>
      <c r="I368" s="66"/>
      <c r="J368" s="65"/>
      <c r="K368" s="65"/>
      <c r="L368" s="65"/>
      <c r="M368" s="65"/>
      <c r="N368" s="65"/>
      <c r="O368" s="66"/>
      <c r="P368" s="66"/>
      <c r="Q368" s="65"/>
      <c r="R368" s="65"/>
      <c r="S368" s="65"/>
      <c r="T368" s="65"/>
      <c r="U368" s="65"/>
      <c r="V368" s="66"/>
      <c r="W368" s="66"/>
      <c r="X368" s="65"/>
      <c r="Y368" s="65"/>
      <c r="Z368" s="65"/>
      <c r="AA368" s="65"/>
      <c r="AB368" s="65"/>
      <c r="AC368" s="66"/>
      <c r="AD368" s="66"/>
      <c r="AE368" s="65"/>
      <c r="AF368" s="65"/>
      <c r="AG368" s="65"/>
      <c r="AH368" s="65"/>
      <c r="AI368" s="65"/>
      <c r="AJ368" s="66"/>
      <c r="AK368" s="66"/>
      <c r="AL368" s="67">
        <f t="shared" si="216"/>
        <v>0</v>
      </c>
      <c r="AM368" s="67">
        <f t="shared" si="217"/>
        <v>0</v>
      </c>
      <c r="AN368" s="68">
        <v>0.01</v>
      </c>
      <c r="AO368" s="68">
        <v>0.01</v>
      </c>
      <c r="AP368" s="68">
        <f t="shared" si="218"/>
        <v>1</v>
      </c>
      <c r="AQ368" s="68">
        <f t="shared" si="219"/>
        <v>0</v>
      </c>
      <c r="AR368" s="68">
        <f t="shared" si="220"/>
        <v>0</v>
      </c>
      <c r="AS368" s="68">
        <f t="shared" si="221"/>
        <v>0</v>
      </c>
      <c r="AT368" s="64">
        <f t="shared" si="222"/>
        <v>1</v>
      </c>
      <c r="AU368" s="64">
        <f t="shared" si="223"/>
        <v>0.66666666666666663</v>
      </c>
      <c r="AV368" s="69">
        <v>0.85</v>
      </c>
      <c r="AW368" s="69">
        <v>0.85</v>
      </c>
      <c r="AX368" s="69">
        <v>1.1000000000000001</v>
      </c>
      <c r="AY368" s="69">
        <f t="shared" si="224"/>
        <v>0</v>
      </c>
      <c r="AZ368" s="69">
        <f t="shared" si="225"/>
        <v>0</v>
      </c>
      <c r="BA368" s="69">
        <f t="shared" si="226"/>
        <v>0</v>
      </c>
      <c r="BB368" s="69">
        <f t="shared" si="227"/>
        <v>0</v>
      </c>
      <c r="BC368" s="69">
        <f t="shared" si="228"/>
        <v>0</v>
      </c>
      <c r="BD368" s="1">
        <f t="shared" si="200"/>
        <v>1</v>
      </c>
    </row>
    <row r="369" spans="1:56" hidden="1" x14ac:dyDescent="0.25">
      <c r="A369" s="60" t="s">
        <v>95</v>
      </c>
      <c r="B369" s="61" t="s">
        <v>68</v>
      </c>
      <c r="C369" s="62" t="s">
        <v>64</v>
      </c>
      <c r="D369" s="63" t="s">
        <v>65</v>
      </c>
      <c r="E369" s="60" t="s">
        <v>23</v>
      </c>
      <c r="F369" s="64">
        <v>45.607199999999999</v>
      </c>
      <c r="G369" s="65"/>
      <c r="H369" s="66"/>
      <c r="I369" s="66"/>
      <c r="J369" s="65"/>
      <c r="K369" s="65"/>
      <c r="L369" s="65"/>
      <c r="M369" s="65"/>
      <c r="N369" s="65"/>
      <c r="O369" s="66"/>
      <c r="P369" s="66"/>
      <c r="Q369" s="65"/>
      <c r="R369" s="65"/>
      <c r="S369" s="65"/>
      <c r="T369" s="65"/>
      <c r="U369" s="65"/>
      <c r="V369" s="66"/>
      <c r="W369" s="66"/>
      <c r="X369" s="65"/>
      <c r="Y369" s="65"/>
      <c r="Z369" s="65"/>
      <c r="AA369" s="65"/>
      <c r="AB369" s="65"/>
      <c r="AC369" s="66"/>
      <c r="AD369" s="66"/>
      <c r="AE369" s="65"/>
      <c r="AF369" s="65"/>
      <c r="AG369" s="65"/>
      <c r="AH369" s="65"/>
      <c r="AI369" s="65"/>
      <c r="AJ369" s="66"/>
      <c r="AK369" s="66"/>
      <c r="AL369" s="67">
        <f t="shared" si="216"/>
        <v>0</v>
      </c>
      <c r="AM369" s="67">
        <f t="shared" si="217"/>
        <v>0</v>
      </c>
      <c r="AN369" s="68">
        <v>0.01</v>
      </c>
      <c r="AO369" s="68">
        <v>0.01</v>
      </c>
      <c r="AP369" s="68">
        <f t="shared" si="218"/>
        <v>1</v>
      </c>
      <c r="AQ369" s="68">
        <f t="shared" si="219"/>
        <v>0</v>
      </c>
      <c r="AR369" s="68">
        <f t="shared" si="220"/>
        <v>0</v>
      </c>
      <c r="AS369" s="68">
        <f t="shared" si="221"/>
        <v>0</v>
      </c>
      <c r="AT369" s="64">
        <f t="shared" si="222"/>
        <v>1</v>
      </c>
      <c r="AU369" s="64">
        <f t="shared" si="223"/>
        <v>0.66666666666666663</v>
      </c>
      <c r="AV369" s="69">
        <v>0.85</v>
      </c>
      <c r="AW369" s="69">
        <v>0.85</v>
      </c>
      <c r="AX369" s="69">
        <v>1.1000000000000001</v>
      </c>
      <c r="AY369" s="69">
        <f t="shared" si="224"/>
        <v>0</v>
      </c>
      <c r="AZ369" s="69">
        <f t="shared" si="225"/>
        <v>0</v>
      </c>
      <c r="BA369" s="69">
        <f t="shared" si="226"/>
        <v>0</v>
      </c>
      <c r="BB369" s="69">
        <f t="shared" si="227"/>
        <v>0</v>
      </c>
      <c r="BC369" s="69">
        <f t="shared" si="228"/>
        <v>0</v>
      </c>
      <c r="BD369" s="1">
        <f t="shared" si="200"/>
        <v>1</v>
      </c>
    </row>
    <row r="370" spans="1:56" hidden="1" x14ac:dyDescent="0.25">
      <c r="A370" s="60" t="s">
        <v>95</v>
      </c>
      <c r="B370" s="61" t="s">
        <v>69</v>
      </c>
      <c r="C370" s="62" t="s">
        <v>64</v>
      </c>
      <c r="D370" s="63" t="s">
        <v>65</v>
      </c>
      <c r="E370" s="60" t="s">
        <v>23</v>
      </c>
      <c r="F370" s="64">
        <v>45.607199999999999</v>
      </c>
      <c r="G370" s="65"/>
      <c r="H370" s="66"/>
      <c r="I370" s="66"/>
      <c r="J370" s="65"/>
      <c r="K370" s="65"/>
      <c r="L370" s="65"/>
      <c r="M370" s="65"/>
      <c r="N370" s="65"/>
      <c r="O370" s="66"/>
      <c r="P370" s="66"/>
      <c r="Q370" s="65"/>
      <c r="R370" s="65"/>
      <c r="S370" s="65"/>
      <c r="T370" s="65"/>
      <c r="U370" s="65"/>
      <c r="V370" s="66"/>
      <c r="W370" s="66"/>
      <c r="X370" s="65"/>
      <c r="Y370" s="65"/>
      <c r="Z370" s="65"/>
      <c r="AA370" s="65"/>
      <c r="AB370" s="65"/>
      <c r="AC370" s="66"/>
      <c r="AD370" s="66"/>
      <c r="AE370" s="65"/>
      <c r="AF370" s="65"/>
      <c r="AG370" s="65"/>
      <c r="AH370" s="65"/>
      <c r="AI370" s="65"/>
      <c r="AJ370" s="66"/>
      <c r="AK370" s="66"/>
      <c r="AL370" s="67">
        <f t="shared" si="216"/>
        <v>0</v>
      </c>
      <c r="AM370" s="67">
        <f t="shared" si="217"/>
        <v>0</v>
      </c>
      <c r="AN370" s="68">
        <v>0.01</v>
      </c>
      <c r="AO370" s="68">
        <v>0.01</v>
      </c>
      <c r="AP370" s="68">
        <f t="shared" si="218"/>
        <v>1</v>
      </c>
      <c r="AQ370" s="68">
        <f t="shared" si="219"/>
        <v>0</v>
      </c>
      <c r="AR370" s="68">
        <f t="shared" si="220"/>
        <v>0</v>
      </c>
      <c r="AS370" s="68">
        <f t="shared" si="221"/>
        <v>0</v>
      </c>
      <c r="AT370" s="64">
        <f t="shared" si="222"/>
        <v>1</v>
      </c>
      <c r="AU370" s="64">
        <f t="shared" si="223"/>
        <v>0.66666666666666663</v>
      </c>
      <c r="AV370" s="69">
        <v>0.85</v>
      </c>
      <c r="AW370" s="69">
        <v>0.85</v>
      </c>
      <c r="AX370" s="69">
        <v>1.1000000000000001</v>
      </c>
      <c r="AY370" s="69">
        <f t="shared" si="224"/>
        <v>0</v>
      </c>
      <c r="AZ370" s="69">
        <f t="shared" si="225"/>
        <v>0</v>
      </c>
      <c r="BA370" s="69">
        <f t="shared" si="226"/>
        <v>0</v>
      </c>
      <c r="BB370" s="69">
        <f t="shared" si="227"/>
        <v>0</v>
      </c>
      <c r="BC370" s="69">
        <f t="shared" si="228"/>
        <v>0</v>
      </c>
      <c r="BD370" s="1">
        <f t="shared" si="200"/>
        <v>1</v>
      </c>
    </row>
    <row r="371" spans="1:56" hidden="1" x14ac:dyDescent="0.25">
      <c r="A371" s="60" t="s">
        <v>95</v>
      </c>
      <c r="B371" s="61" t="s">
        <v>70</v>
      </c>
      <c r="C371" s="62" t="s">
        <v>64</v>
      </c>
      <c r="D371" s="63" t="s">
        <v>65</v>
      </c>
      <c r="E371" s="60" t="s">
        <v>23</v>
      </c>
      <c r="F371" s="64">
        <v>45.607199999999999</v>
      </c>
      <c r="G371" s="65"/>
      <c r="H371" s="66"/>
      <c r="I371" s="66"/>
      <c r="J371" s="65"/>
      <c r="K371" s="65"/>
      <c r="L371" s="65"/>
      <c r="M371" s="65"/>
      <c r="N371" s="65"/>
      <c r="O371" s="66"/>
      <c r="P371" s="66"/>
      <c r="Q371" s="65"/>
      <c r="R371" s="65"/>
      <c r="S371" s="65"/>
      <c r="T371" s="65"/>
      <c r="U371" s="65"/>
      <c r="V371" s="66"/>
      <c r="W371" s="66"/>
      <c r="X371" s="65"/>
      <c r="Y371" s="65"/>
      <c r="Z371" s="65"/>
      <c r="AA371" s="65"/>
      <c r="AB371" s="65"/>
      <c r="AC371" s="66"/>
      <c r="AD371" s="66"/>
      <c r="AE371" s="65"/>
      <c r="AF371" s="65"/>
      <c r="AG371" s="65"/>
      <c r="AH371" s="65"/>
      <c r="AI371" s="65"/>
      <c r="AJ371" s="66"/>
      <c r="AK371" s="66"/>
      <c r="AL371" s="67">
        <f t="shared" si="216"/>
        <v>0</v>
      </c>
      <c r="AM371" s="67">
        <f t="shared" si="217"/>
        <v>0</v>
      </c>
      <c r="AN371" s="68">
        <v>0.01</v>
      </c>
      <c r="AO371" s="68">
        <v>0.01</v>
      </c>
      <c r="AP371" s="68">
        <f t="shared" si="218"/>
        <v>1</v>
      </c>
      <c r="AQ371" s="68">
        <f t="shared" si="219"/>
        <v>0</v>
      </c>
      <c r="AR371" s="68">
        <f t="shared" si="220"/>
        <v>0</v>
      </c>
      <c r="AS371" s="68">
        <f t="shared" si="221"/>
        <v>0</v>
      </c>
      <c r="AT371" s="64">
        <f t="shared" si="222"/>
        <v>1</v>
      </c>
      <c r="AU371" s="64">
        <f t="shared" si="223"/>
        <v>0.66666666666666663</v>
      </c>
      <c r="AV371" s="69">
        <v>0.85</v>
      </c>
      <c r="AW371" s="69">
        <v>0.85</v>
      </c>
      <c r="AX371" s="69">
        <v>1.1000000000000001</v>
      </c>
      <c r="AY371" s="69">
        <f t="shared" si="224"/>
        <v>0</v>
      </c>
      <c r="AZ371" s="69">
        <f t="shared" si="225"/>
        <v>0</v>
      </c>
      <c r="BA371" s="69">
        <f t="shared" si="226"/>
        <v>0</v>
      </c>
      <c r="BB371" s="69">
        <f t="shared" si="227"/>
        <v>0</v>
      </c>
      <c r="BC371" s="69">
        <f t="shared" si="228"/>
        <v>0</v>
      </c>
      <c r="BD371" s="1">
        <f t="shared" si="200"/>
        <v>1</v>
      </c>
    </row>
    <row r="372" spans="1:56" hidden="1" x14ac:dyDescent="0.25">
      <c r="A372" s="60" t="s">
        <v>95</v>
      </c>
      <c r="B372" s="61" t="s">
        <v>71</v>
      </c>
      <c r="C372" s="62" t="s">
        <v>64</v>
      </c>
      <c r="D372" s="63" t="s">
        <v>65</v>
      </c>
      <c r="E372" s="60" t="s">
        <v>23</v>
      </c>
      <c r="F372" s="64">
        <v>45.607199999999999</v>
      </c>
      <c r="G372" s="65"/>
      <c r="H372" s="66"/>
      <c r="I372" s="66"/>
      <c r="J372" s="65"/>
      <c r="K372" s="65"/>
      <c r="L372" s="65"/>
      <c r="M372" s="65"/>
      <c r="N372" s="65"/>
      <c r="O372" s="66"/>
      <c r="P372" s="66"/>
      <c r="Q372" s="65"/>
      <c r="R372" s="65"/>
      <c r="S372" s="65"/>
      <c r="T372" s="65"/>
      <c r="U372" s="65"/>
      <c r="V372" s="66"/>
      <c r="W372" s="66"/>
      <c r="X372" s="65"/>
      <c r="Y372" s="65"/>
      <c r="Z372" s="65"/>
      <c r="AA372" s="65"/>
      <c r="AB372" s="65"/>
      <c r="AC372" s="66"/>
      <c r="AD372" s="66"/>
      <c r="AE372" s="65"/>
      <c r="AF372" s="65"/>
      <c r="AG372" s="65"/>
      <c r="AH372" s="65"/>
      <c r="AI372" s="65"/>
      <c r="AJ372" s="66"/>
      <c r="AK372" s="66"/>
      <c r="AL372" s="67">
        <f t="shared" si="216"/>
        <v>0</v>
      </c>
      <c r="AM372" s="67">
        <f t="shared" si="217"/>
        <v>0</v>
      </c>
      <c r="AN372" s="68">
        <v>0.01</v>
      </c>
      <c r="AO372" s="68">
        <v>0.01</v>
      </c>
      <c r="AP372" s="68">
        <f t="shared" si="218"/>
        <v>1</v>
      </c>
      <c r="AQ372" s="68">
        <f t="shared" si="219"/>
        <v>0</v>
      </c>
      <c r="AR372" s="68">
        <f t="shared" si="220"/>
        <v>0</v>
      </c>
      <c r="AS372" s="68">
        <f t="shared" si="221"/>
        <v>0</v>
      </c>
      <c r="AT372" s="64">
        <f t="shared" si="222"/>
        <v>1</v>
      </c>
      <c r="AU372" s="64">
        <f t="shared" si="223"/>
        <v>0.66666666666666663</v>
      </c>
      <c r="AV372" s="69">
        <v>0.85</v>
      </c>
      <c r="AW372" s="69">
        <v>0.85</v>
      </c>
      <c r="AX372" s="69">
        <v>1.1000000000000001</v>
      </c>
      <c r="AY372" s="69">
        <f t="shared" si="224"/>
        <v>0</v>
      </c>
      <c r="AZ372" s="69">
        <f t="shared" si="225"/>
        <v>0</v>
      </c>
      <c r="BA372" s="69">
        <f t="shared" si="226"/>
        <v>0</v>
      </c>
      <c r="BB372" s="69">
        <f t="shared" si="227"/>
        <v>0</v>
      </c>
      <c r="BC372" s="69">
        <f t="shared" si="228"/>
        <v>0</v>
      </c>
      <c r="BD372" s="1">
        <f t="shared" si="200"/>
        <v>1</v>
      </c>
    </row>
    <row r="373" spans="1:56" hidden="1" x14ac:dyDescent="0.25">
      <c r="A373" s="60" t="s">
        <v>95</v>
      </c>
      <c r="B373" s="61" t="s">
        <v>72</v>
      </c>
      <c r="C373" s="62" t="s">
        <v>64</v>
      </c>
      <c r="D373" s="63" t="s">
        <v>65</v>
      </c>
      <c r="E373" s="60" t="s">
        <v>23</v>
      </c>
      <c r="F373" s="64">
        <v>45.607199999999999</v>
      </c>
      <c r="G373" s="65"/>
      <c r="H373" s="66"/>
      <c r="I373" s="66"/>
      <c r="J373" s="65"/>
      <c r="K373" s="65"/>
      <c r="L373" s="65"/>
      <c r="M373" s="65"/>
      <c r="N373" s="65"/>
      <c r="O373" s="66"/>
      <c r="P373" s="66"/>
      <c r="Q373" s="65"/>
      <c r="R373" s="65"/>
      <c r="S373" s="65"/>
      <c r="T373" s="65"/>
      <c r="U373" s="65"/>
      <c r="V373" s="66"/>
      <c r="W373" s="66"/>
      <c r="X373" s="65"/>
      <c r="Y373" s="65"/>
      <c r="Z373" s="65"/>
      <c r="AA373" s="65"/>
      <c r="AB373" s="65"/>
      <c r="AC373" s="66"/>
      <c r="AD373" s="66"/>
      <c r="AE373" s="65"/>
      <c r="AF373" s="65"/>
      <c r="AG373" s="65"/>
      <c r="AH373" s="65"/>
      <c r="AI373" s="65"/>
      <c r="AJ373" s="66"/>
      <c r="AK373" s="66"/>
      <c r="AL373" s="67">
        <f t="shared" si="216"/>
        <v>0</v>
      </c>
      <c r="AM373" s="67">
        <f t="shared" si="217"/>
        <v>0</v>
      </c>
      <c r="AN373" s="68">
        <v>0.01</v>
      </c>
      <c r="AO373" s="68">
        <v>0.01</v>
      </c>
      <c r="AP373" s="68">
        <f t="shared" si="218"/>
        <v>1</v>
      </c>
      <c r="AQ373" s="68">
        <f t="shared" si="219"/>
        <v>0</v>
      </c>
      <c r="AR373" s="68">
        <f t="shared" si="220"/>
        <v>0</v>
      </c>
      <c r="AS373" s="68">
        <f t="shared" si="221"/>
        <v>0</v>
      </c>
      <c r="AT373" s="64">
        <f t="shared" si="222"/>
        <v>1</v>
      </c>
      <c r="AU373" s="64">
        <f t="shared" si="223"/>
        <v>0.66666666666666663</v>
      </c>
      <c r="AV373" s="69">
        <v>0.85</v>
      </c>
      <c r="AW373" s="69">
        <v>0.85</v>
      </c>
      <c r="AX373" s="69">
        <v>1.1000000000000001</v>
      </c>
      <c r="AY373" s="69">
        <f t="shared" si="224"/>
        <v>0</v>
      </c>
      <c r="AZ373" s="69">
        <f t="shared" si="225"/>
        <v>0</v>
      </c>
      <c r="BA373" s="69">
        <f t="shared" si="226"/>
        <v>0</v>
      </c>
      <c r="BB373" s="69">
        <f t="shared" si="227"/>
        <v>0</v>
      </c>
      <c r="BC373" s="69">
        <f t="shared" si="228"/>
        <v>0</v>
      </c>
      <c r="BD373" s="1">
        <f t="shared" si="200"/>
        <v>1</v>
      </c>
    </row>
    <row r="374" spans="1:56" hidden="1" x14ac:dyDescent="0.25">
      <c r="A374" s="60" t="s">
        <v>95</v>
      </c>
      <c r="B374" s="61" t="s">
        <v>73</v>
      </c>
      <c r="C374" s="62" t="s">
        <v>64</v>
      </c>
      <c r="D374" s="63" t="s">
        <v>65</v>
      </c>
      <c r="E374" s="60" t="s">
        <v>23</v>
      </c>
      <c r="F374" s="64">
        <v>45.607199999999999</v>
      </c>
      <c r="G374" s="65"/>
      <c r="H374" s="66"/>
      <c r="I374" s="66"/>
      <c r="J374" s="65"/>
      <c r="K374" s="65"/>
      <c r="L374" s="65"/>
      <c r="M374" s="65"/>
      <c r="N374" s="65"/>
      <c r="O374" s="66"/>
      <c r="P374" s="66"/>
      <c r="Q374" s="65"/>
      <c r="R374" s="65"/>
      <c r="S374" s="65"/>
      <c r="T374" s="65"/>
      <c r="U374" s="65"/>
      <c r="V374" s="66"/>
      <c r="W374" s="66"/>
      <c r="X374" s="65"/>
      <c r="Y374" s="65"/>
      <c r="Z374" s="65"/>
      <c r="AA374" s="65"/>
      <c r="AB374" s="65"/>
      <c r="AC374" s="66"/>
      <c r="AD374" s="66"/>
      <c r="AE374" s="65"/>
      <c r="AF374" s="65"/>
      <c r="AG374" s="65"/>
      <c r="AH374" s="65"/>
      <c r="AI374" s="65"/>
      <c r="AJ374" s="66"/>
      <c r="AK374" s="66"/>
      <c r="AL374" s="67">
        <f t="shared" si="216"/>
        <v>0</v>
      </c>
      <c r="AM374" s="67">
        <f t="shared" si="217"/>
        <v>0</v>
      </c>
      <c r="AN374" s="68">
        <v>0.01</v>
      </c>
      <c r="AO374" s="68">
        <v>0.01</v>
      </c>
      <c r="AP374" s="68">
        <f t="shared" si="218"/>
        <v>1</v>
      </c>
      <c r="AQ374" s="68">
        <f t="shared" si="219"/>
        <v>0</v>
      </c>
      <c r="AR374" s="68">
        <f t="shared" si="220"/>
        <v>0</v>
      </c>
      <c r="AS374" s="68">
        <f t="shared" si="221"/>
        <v>0</v>
      </c>
      <c r="AT374" s="64">
        <f t="shared" si="222"/>
        <v>1</v>
      </c>
      <c r="AU374" s="64">
        <f t="shared" si="223"/>
        <v>0.66666666666666663</v>
      </c>
      <c r="AV374" s="69">
        <v>0.85</v>
      </c>
      <c r="AW374" s="69">
        <v>0.85</v>
      </c>
      <c r="AX374" s="69">
        <v>1.1000000000000001</v>
      </c>
      <c r="AY374" s="69">
        <f t="shared" si="224"/>
        <v>0</v>
      </c>
      <c r="AZ374" s="69">
        <f t="shared" si="225"/>
        <v>0</v>
      </c>
      <c r="BA374" s="69">
        <f t="shared" si="226"/>
        <v>0</v>
      </c>
      <c r="BB374" s="69">
        <f t="shared" si="227"/>
        <v>0</v>
      </c>
      <c r="BC374" s="69">
        <f t="shared" si="228"/>
        <v>0</v>
      </c>
      <c r="BD374" s="1">
        <f t="shared" si="200"/>
        <v>1</v>
      </c>
    </row>
    <row r="375" spans="1:56" hidden="1" x14ac:dyDescent="0.25">
      <c r="A375" s="60" t="s">
        <v>95</v>
      </c>
      <c r="B375" s="61" t="s">
        <v>74</v>
      </c>
      <c r="C375" s="62" t="s">
        <v>64</v>
      </c>
      <c r="D375" s="63" t="s">
        <v>65</v>
      </c>
      <c r="E375" s="60" t="s">
        <v>23</v>
      </c>
      <c r="F375" s="64">
        <v>45.607199999999999</v>
      </c>
      <c r="G375" s="65"/>
      <c r="H375" s="66"/>
      <c r="I375" s="66"/>
      <c r="J375" s="65"/>
      <c r="K375" s="65"/>
      <c r="L375" s="65"/>
      <c r="M375" s="65"/>
      <c r="N375" s="65"/>
      <c r="O375" s="66"/>
      <c r="P375" s="66"/>
      <c r="Q375" s="65"/>
      <c r="R375" s="65"/>
      <c r="S375" s="65"/>
      <c r="T375" s="65"/>
      <c r="U375" s="65"/>
      <c r="V375" s="66"/>
      <c r="W375" s="66"/>
      <c r="X375" s="65"/>
      <c r="Y375" s="65"/>
      <c r="Z375" s="65"/>
      <c r="AA375" s="65"/>
      <c r="AB375" s="65"/>
      <c r="AC375" s="66"/>
      <c r="AD375" s="66"/>
      <c r="AE375" s="65"/>
      <c r="AF375" s="65"/>
      <c r="AG375" s="65"/>
      <c r="AH375" s="65"/>
      <c r="AI375" s="65"/>
      <c r="AJ375" s="66"/>
      <c r="AK375" s="66"/>
      <c r="AL375" s="67">
        <f t="shared" si="216"/>
        <v>0</v>
      </c>
      <c r="AM375" s="67">
        <f t="shared" si="217"/>
        <v>0</v>
      </c>
      <c r="AN375" s="68">
        <v>0.01</v>
      </c>
      <c r="AO375" s="68">
        <v>0.01</v>
      </c>
      <c r="AP375" s="68">
        <f t="shared" si="218"/>
        <v>1</v>
      </c>
      <c r="AQ375" s="68">
        <f t="shared" si="219"/>
        <v>0</v>
      </c>
      <c r="AR375" s="68">
        <f t="shared" si="220"/>
        <v>0</v>
      </c>
      <c r="AS375" s="68">
        <f t="shared" si="221"/>
        <v>0</v>
      </c>
      <c r="AT375" s="64">
        <f t="shared" si="222"/>
        <v>1</v>
      </c>
      <c r="AU375" s="64">
        <f t="shared" si="223"/>
        <v>0.66666666666666663</v>
      </c>
      <c r="AV375" s="69">
        <v>0.85</v>
      </c>
      <c r="AW375" s="69">
        <v>0.85</v>
      </c>
      <c r="AX375" s="69">
        <v>1.1000000000000001</v>
      </c>
      <c r="AY375" s="69">
        <f t="shared" si="224"/>
        <v>0</v>
      </c>
      <c r="AZ375" s="69">
        <f t="shared" si="225"/>
        <v>0</v>
      </c>
      <c r="BA375" s="69">
        <f t="shared" si="226"/>
        <v>0</v>
      </c>
      <c r="BB375" s="69">
        <f t="shared" si="227"/>
        <v>0</v>
      </c>
      <c r="BC375" s="69">
        <f t="shared" si="228"/>
        <v>0</v>
      </c>
      <c r="BD375" s="1">
        <f t="shared" si="200"/>
        <v>1</v>
      </c>
    </row>
    <row r="376" spans="1:56" hidden="1" x14ac:dyDescent="0.25">
      <c r="A376" s="60" t="s">
        <v>95</v>
      </c>
      <c r="B376" s="61" t="s">
        <v>75</v>
      </c>
      <c r="C376" s="62" t="s">
        <v>64</v>
      </c>
      <c r="D376" s="63" t="s">
        <v>65</v>
      </c>
      <c r="E376" s="60" t="s">
        <v>20</v>
      </c>
      <c r="F376" s="64">
        <v>45.607199999999999</v>
      </c>
      <c r="G376" s="65"/>
      <c r="H376" s="66"/>
      <c r="I376" s="66"/>
      <c r="J376" s="65"/>
      <c r="K376" s="65"/>
      <c r="L376" s="65"/>
      <c r="M376" s="65"/>
      <c r="N376" s="65"/>
      <c r="O376" s="66"/>
      <c r="P376" s="66"/>
      <c r="Q376" s="65"/>
      <c r="R376" s="65"/>
      <c r="S376" s="65"/>
      <c r="T376" s="65"/>
      <c r="U376" s="65"/>
      <c r="V376" s="66"/>
      <c r="W376" s="66"/>
      <c r="X376" s="65"/>
      <c r="Y376" s="65"/>
      <c r="Z376" s="65"/>
      <c r="AA376" s="65"/>
      <c r="AB376" s="65"/>
      <c r="AC376" s="66"/>
      <c r="AD376" s="66"/>
      <c r="AE376" s="65"/>
      <c r="AF376" s="65"/>
      <c r="AG376" s="65"/>
      <c r="AH376" s="65"/>
      <c r="AI376" s="65"/>
      <c r="AJ376" s="66"/>
      <c r="AK376" s="66"/>
      <c r="AL376" s="67">
        <f t="shared" si="216"/>
        <v>0</v>
      </c>
      <c r="AM376" s="67">
        <f t="shared" si="217"/>
        <v>0</v>
      </c>
      <c r="AN376" s="68">
        <v>0.01</v>
      </c>
      <c r="AO376" s="68">
        <v>0.01</v>
      </c>
      <c r="AP376" s="68">
        <f t="shared" si="218"/>
        <v>1</v>
      </c>
      <c r="AQ376" s="68">
        <f t="shared" si="219"/>
        <v>0</v>
      </c>
      <c r="AR376" s="68">
        <f t="shared" si="220"/>
        <v>0</v>
      </c>
      <c r="AS376" s="68">
        <f t="shared" si="221"/>
        <v>0</v>
      </c>
      <c r="AT376" s="64">
        <f t="shared" si="222"/>
        <v>1</v>
      </c>
      <c r="AU376" s="64">
        <f t="shared" si="223"/>
        <v>0.66666666666666663</v>
      </c>
      <c r="AV376" s="69">
        <v>0.85</v>
      </c>
      <c r="AW376" s="69">
        <v>0.85</v>
      </c>
      <c r="AX376" s="69">
        <v>1.1000000000000001</v>
      </c>
      <c r="AY376" s="69">
        <f t="shared" si="224"/>
        <v>0</v>
      </c>
      <c r="AZ376" s="69">
        <f t="shared" si="225"/>
        <v>0</v>
      </c>
      <c r="BA376" s="69">
        <f t="shared" si="226"/>
        <v>0</v>
      </c>
      <c r="BB376" s="69">
        <f t="shared" si="227"/>
        <v>0</v>
      </c>
      <c r="BC376" s="69">
        <f t="shared" si="228"/>
        <v>0</v>
      </c>
      <c r="BD376" s="1">
        <f t="shared" si="200"/>
        <v>1</v>
      </c>
    </row>
    <row r="377" spans="1:56" hidden="1" x14ac:dyDescent="0.25">
      <c r="A377" s="60" t="s">
        <v>95</v>
      </c>
      <c r="B377" s="61" t="s">
        <v>76</v>
      </c>
      <c r="C377" s="62" t="s">
        <v>64</v>
      </c>
      <c r="D377" s="63" t="s">
        <v>65</v>
      </c>
      <c r="E377" s="60" t="s">
        <v>20</v>
      </c>
      <c r="F377" s="64">
        <v>45.607199999999999</v>
      </c>
      <c r="G377" s="65"/>
      <c r="H377" s="66"/>
      <c r="I377" s="66"/>
      <c r="J377" s="65"/>
      <c r="K377" s="65"/>
      <c r="L377" s="65"/>
      <c r="M377" s="65"/>
      <c r="N377" s="65"/>
      <c r="O377" s="66"/>
      <c r="P377" s="66"/>
      <c r="Q377" s="65"/>
      <c r="R377" s="65"/>
      <c r="S377" s="65"/>
      <c r="T377" s="65"/>
      <c r="U377" s="65"/>
      <c r="V377" s="66"/>
      <c r="W377" s="66"/>
      <c r="X377" s="65"/>
      <c r="Y377" s="65"/>
      <c r="Z377" s="65"/>
      <c r="AA377" s="65"/>
      <c r="AB377" s="65"/>
      <c r="AC377" s="66"/>
      <c r="AD377" s="66"/>
      <c r="AE377" s="65"/>
      <c r="AF377" s="65"/>
      <c r="AG377" s="65"/>
      <c r="AH377" s="65"/>
      <c r="AI377" s="65"/>
      <c r="AJ377" s="66"/>
      <c r="AK377" s="66"/>
      <c r="AL377" s="67">
        <f t="shared" si="216"/>
        <v>0</v>
      </c>
      <c r="AM377" s="67">
        <f t="shared" si="217"/>
        <v>0</v>
      </c>
      <c r="AN377" s="68">
        <v>0.01</v>
      </c>
      <c r="AO377" s="68">
        <v>0.01</v>
      </c>
      <c r="AP377" s="68">
        <f t="shared" si="218"/>
        <v>1</v>
      </c>
      <c r="AQ377" s="68">
        <f t="shared" si="219"/>
        <v>0</v>
      </c>
      <c r="AR377" s="68">
        <f t="shared" si="220"/>
        <v>0</v>
      </c>
      <c r="AS377" s="68">
        <f t="shared" si="221"/>
        <v>0</v>
      </c>
      <c r="AT377" s="64">
        <f t="shared" si="222"/>
        <v>1</v>
      </c>
      <c r="AU377" s="64">
        <f t="shared" si="223"/>
        <v>0.66666666666666663</v>
      </c>
      <c r="AV377" s="69">
        <v>1.2</v>
      </c>
      <c r="AW377" s="69">
        <v>0.85</v>
      </c>
      <c r="AX377" s="69">
        <v>1.1000000000000001</v>
      </c>
      <c r="AY377" s="69">
        <f t="shared" si="224"/>
        <v>0</v>
      </c>
      <c r="AZ377" s="69">
        <f t="shared" si="225"/>
        <v>0</v>
      </c>
      <c r="BA377" s="69">
        <f t="shared" si="226"/>
        <v>0</v>
      </c>
      <c r="BB377" s="69">
        <f t="shared" si="227"/>
        <v>0</v>
      </c>
      <c r="BC377" s="69">
        <f t="shared" si="228"/>
        <v>0</v>
      </c>
      <c r="BD377" s="1">
        <f t="shared" si="200"/>
        <v>1</v>
      </c>
    </row>
    <row r="378" spans="1:56" hidden="1" x14ac:dyDescent="0.25">
      <c r="A378" s="60" t="s">
        <v>95</v>
      </c>
      <c r="B378" s="61" t="s">
        <v>77</v>
      </c>
      <c r="C378" s="62" t="s">
        <v>64</v>
      </c>
      <c r="D378" s="63" t="s">
        <v>65</v>
      </c>
      <c r="E378" s="60" t="s">
        <v>20</v>
      </c>
      <c r="F378" s="64">
        <v>45.607199999999999</v>
      </c>
      <c r="G378" s="65"/>
      <c r="H378" s="66"/>
      <c r="I378" s="66"/>
      <c r="J378" s="65"/>
      <c r="K378" s="65"/>
      <c r="L378" s="65"/>
      <c r="M378" s="65"/>
      <c r="N378" s="65"/>
      <c r="O378" s="66"/>
      <c r="P378" s="66"/>
      <c r="Q378" s="65"/>
      <c r="R378" s="65"/>
      <c r="S378" s="65"/>
      <c r="T378" s="65"/>
      <c r="U378" s="65"/>
      <c r="V378" s="66"/>
      <c r="W378" s="66"/>
      <c r="X378" s="65"/>
      <c r="Y378" s="65"/>
      <c r="Z378" s="65"/>
      <c r="AA378" s="65"/>
      <c r="AB378" s="65"/>
      <c r="AC378" s="66"/>
      <c r="AD378" s="66"/>
      <c r="AE378" s="65"/>
      <c r="AF378" s="65"/>
      <c r="AG378" s="65"/>
      <c r="AH378" s="65"/>
      <c r="AI378" s="65"/>
      <c r="AJ378" s="66"/>
      <c r="AK378" s="66"/>
      <c r="AL378" s="67">
        <f t="shared" si="216"/>
        <v>0</v>
      </c>
      <c r="AM378" s="67">
        <f t="shared" si="217"/>
        <v>0</v>
      </c>
      <c r="AN378" s="68">
        <v>0.01</v>
      </c>
      <c r="AO378" s="68">
        <v>0.01</v>
      </c>
      <c r="AP378" s="68">
        <f t="shared" si="218"/>
        <v>1</v>
      </c>
      <c r="AQ378" s="68">
        <f t="shared" si="219"/>
        <v>0</v>
      </c>
      <c r="AR378" s="68">
        <f t="shared" si="220"/>
        <v>0</v>
      </c>
      <c r="AS378" s="68">
        <f t="shared" si="221"/>
        <v>0</v>
      </c>
      <c r="AT378" s="64">
        <f t="shared" si="222"/>
        <v>1</v>
      </c>
      <c r="AU378" s="64">
        <f t="shared" si="223"/>
        <v>0.66666666666666663</v>
      </c>
      <c r="AV378" s="69">
        <v>1.2</v>
      </c>
      <c r="AW378" s="69">
        <v>0.85</v>
      </c>
      <c r="AX378" s="69">
        <v>1.1000000000000001</v>
      </c>
      <c r="AY378" s="69">
        <f t="shared" si="224"/>
        <v>0</v>
      </c>
      <c r="AZ378" s="69">
        <f t="shared" si="225"/>
        <v>0</v>
      </c>
      <c r="BA378" s="69">
        <f t="shared" si="226"/>
        <v>0</v>
      </c>
      <c r="BB378" s="69">
        <f t="shared" si="227"/>
        <v>0</v>
      </c>
      <c r="BC378" s="69">
        <f t="shared" si="228"/>
        <v>0</v>
      </c>
      <c r="BD378" s="1">
        <f t="shared" si="200"/>
        <v>1</v>
      </c>
    </row>
    <row r="379" spans="1:56" hidden="1" x14ac:dyDescent="0.25">
      <c r="A379" s="60" t="s">
        <v>95</v>
      </c>
      <c r="B379" s="61" t="s">
        <v>78</v>
      </c>
      <c r="C379" s="62" t="s">
        <v>64</v>
      </c>
      <c r="D379" s="63" t="s">
        <v>65</v>
      </c>
      <c r="E379" s="60" t="s">
        <v>20</v>
      </c>
      <c r="F379" s="64">
        <v>45.607199999999999</v>
      </c>
      <c r="G379" s="65"/>
      <c r="H379" s="66"/>
      <c r="I379" s="66"/>
      <c r="J379" s="65"/>
      <c r="K379" s="65"/>
      <c r="L379" s="65"/>
      <c r="M379" s="65"/>
      <c r="N379" s="65"/>
      <c r="O379" s="66"/>
      <c r="P379" s="66"/>
      <c r="Q379" s="65"/>
      <c r="R379" s="65"/>
      <c r="S379" s="65"/>
      <c r="T379" s="65"/>
      <c r="U379" s="65"/>
      <c r="V379" s="66"/>
      <c r="W379" s="66"/>
      <c r="X379" s="65"/>
      <c r="Y379" s="65"/>
      <c r="Z379" s="65"/>
      <c r="AA379" s="65"/>
      <c r="AB379" s="65"/>
      <c r="AC379" s="66"/>
      <c r="AD379" s="66"/>
      <c r="AE379" s="65"/>
      <c r="AF379" s="65"/>
      <c r="AG379" s="65"/>
      <c r="AH379" s="65"/>
      <c r="AI379" s="65"/>
      <c r="AJ379" s="66"/>
      <c r="AK379" s="66"/>
      <c r="AL379" s="67">
        <f t="shared" si="216"/>
        <v>0</v>
      </c>
      <c r="AM379" s="67">
        <f t="shared" si="217"/>
        <v>0</v>
      </c>
      <c r="AN379" s="68">
        <v>0.01</v>
      </c>
      <c r="AO379" s="68">
        <v>0.01</v>
      </c>
      <c r="AP379" s="68">
        <f t="shared" si="218"/>
        <v>1</v>
      </c>
      <c r="AQ379" s="68">
        <f t="shared" si="219"/>
        <v>0</v>
      </c>
      <c r="AR379" s="68">
        <f t="shared" si="220"/>
        <v>0</v>
      </c>
      <c r="AS379" s="68">
        <f t="shared" si="221"/>
        <v>0</v>
      </c>
      <c r="AT379" s="64">
        <f t="shared" si="222"/>
        <v>1</v>
      </c>
      <c r="AU379" s="64">
        <f t="shared" si="223"/>
        <v>0.66666666666666663</v>
      </c>
      <c r="AV379" s="69">
        <v>1.2</v>
      </c>
      <c r="AW379" s="69">
        <v>0.85</v>
      </c>
      <c r="AX379" s="69">
        <v>1.1000000000000001</v>
      </c>
      <c r="AY379" s="69">
        <f t="shared" si="224"/>
        <v>0</v>
      </c>
      <c r="AZ379" s="69">
        <f t="shared" si="225"/>
        <v>0</v>
      </c>
      <c r="BA379" s="69">
        <f t="shared" si="226"/>
        <v>0</v>
      </c>
      <c r="BB379" s="69">
        <f t="shared" si="227"/>
        <v>0</v>
      </c>
      <c r="BC379" s="69">
        <f t="shared" si="228"/>
        <v>0</v>
      </c>
      <c r="BD379" s="1">
        <f t="shared" si="200"/>
        <v>1</v>
      </c>
    </row>
    <row r="380" spans="1:56" hidden="1" x14ac:dyDescent="0.25">
      <c r="A380" s="60" t="s">
        <v>95</v>
      </c>
      <c r="B380" s="61" t="s">
        <v>79</v>
      </c>
      <c r="C380" s="62" t="s">
        <v>64</v>
      </c>
      <c r="D380" s="63" t="s">
        <v>65</v>
      </c>
      <c r="E380" s="60" t="s">
        <v>20</v>
      </c>
      <c r="F380" s="64">
        <v>45.607199999999999</v>
      </c>
      <c r="G380" s="65"/>
      <c r="H380" s="66"/>
      <c r="I380" s="66"/>
      <c r="J380" s="65"/>
      <c r="K380" s="65"/>
      <c r="L380" s="65"/>
      <c r="M380" s="65"/>
      <c r="N380" s="65"/>
      <c r="O380" s="66"/>
      <c r="P380" s="66"/>
      <c r="Q380" s="65"/>
      <c r="R380" s="65"/>
      <c r="S380" s="65"/>
      <c r="T380" s="65"/>
      <c r="U380" s="65"/>
      <c r="V380" s="66"/>
      <c r="W380" s="66"/>
      <c r="X380" s="65"/>
      <c r="Y380" s="65"/>
      <c r="Z380" s="65"/>
      <c r="AA380" s="65"/>
      <c r="AB380" s="65"/>
      <c r="AC380" s="66"/>
      <c r="AD380" s="66"/>
      <c r="AE380" s="65"/>
      <c r="AF380" s="65"/>
      <c r="AG380" s="65"/>
      <c r="AH380" s="65"/>
      <c r="AI380" s="65"/>
      <c r="AJ380" s="66"/>
      <c r="AK380" s="66"/>
      <c r="AL380" s="67">
        <f t="shared" si="216"/>
        <v>0</v>
      </c>
      <c r="AM380" s="67">
        <f t="shared" si="217"/>
        <v>0</v>
      </c>
      <c r="AN380" s="68">
        <v>0.01</v>
      </c>
      <c r="AO380" s="68">
        <v>0.01</v>
      </c>
      <c r="AP380" s="68">
        <f t="shared" si="218"/>
        <v>1</v>
      </c>
      <c r="AQ380" s="68">
        <f t="shared" si="219"/>
        <v>0</v>
      </c>
      <c r="AR380" s="68">
        <f t="shared" si="220"/>
        <v>0</v>
      </c>
      <c r="AS380" s="68">
        <f t="shared" si="221"/>
        <v>0</v>
      </c>
      <c r="AT380" s="64">
        <f t="shared" si="222"/>
        <v>1</v>
      </c>
      <c r="AU380" s="64">
        <f t="shared" si="223"/>
        <v>0.66666666666666663</v>
      </c>
      <c r="AV380" s="69">
        <v>1.2</v>
      </c>
      <c r="AW380" s="69">
        <v>0.85</v>
      </c>
      <c r="AX380" s="69">
        <v>1.1000000000000001</v>
      </c>
      <c r="AY380" s="69">
        <f t="shared" si="224"/>
        <v>0</v>
      </c>
      <c r="AZ380" s="69">
        <f t="shared" si="225"/>
        <v>0</v>
      </c>
      <c r="BA380" s="69">
        <f t="shared" si="226"/>
        <v>0</v>
      </c>
      <c r="BB380" s="69">
        <f t="shared" si="227"/>
        <v>0</v>
      </c>
      <c r="BC380" s="69">
        <f t="shared" si="228"/>
        <v>0</v>
      </c>
      <c r="BD380" s="1">
        <f t="shared" si="200"/>
        <v>1</v>
      </c>
    </row>
    <row r="381" spans="1:56" hidden="1" x14ac:dyDescent="0.25">
      <c r="A381" s="60" t="s">
        <v>95</v>
      </c>
      <c r="B381" s="61" t="s">
        <v>80</v>
      </c>
      <c r="C381" s="62" t="s">
        <v>64</v>
      </c>
      <c r="D381" s="63" t="s">
        <v>65</v>
      </c>
      <c r="E381" s="60" t="s">
        <v>20</v>
      </c>
      <c r="F381" s="64">
        <v>45.607199999999999</v>
      </c>
      <c r="G381" s="65"/>
      <c r="H381" s="66"/>
      <c r="I381" s="66"/>
      <c r="J381" s="65"/>
      <c r="K381" s="65"/>
      <c r="L381" s="65"/>
      <c r="M381" s="65"/>
      <c r="N381" s="65"/>
      <c r="O381" s="66"/>
      <c r="P381" s="66"/>
      <c r="Q381" s="65"/>
      <c r="R381" s="65"/>
      <c r="S381" s="65"/>
      <c r="T381" s="65"/>
      <c r="U381" s="65"/>
      <c r="V381" s="66"/>
      <c r="W381" s="66"/>
      <c r="X381" s="65"/>
      <c r="Y381" s="65"/>
      <c r="Z381" s="65"/>
      <c r="AA381" s="65"/>
      <c r="AB381" s="65"/>
      <c r="AC381" s="66"/>
      <c r="AD381" s="66"/>
      <c r="AE381" s="65"/>
      <c r="AF381" s="65"/>
      <c r="AG381" s="65"/>
      <c r="AH381" s="65"/>
      <c r="AI381" s="65"/>
      <c r="AJ381" s="66"/>
      <c r="AK381" s="66"/>
      <c r="AL381" s="67">
        <f t="shared" si="216"/>
        <v>0</v>
      </c>
      <c r="AM381" s="67">
        <f t="shared" si="217"/>
        <v>0</v>
      </c>
      <c r="AN381" s="68">
        <v>0.01</v>
      </c>
      <c r="AO381" s="68">
        <v>0.01</v>
      </c>
      <c r="AP381" s="68">
        <f t="shared" si="218"/>
        <v>1</v>
      </c>
      <c r="AQ381" s="68">
        <f t="shared" si="219"/>
        <v>0</v>
      </c>
      <c r="AR381" s="68">
        <f t="shared" si="220"/>
        <v>0</v>
      </c>
      <c r="AS381" s="68">
        <f t="shared" si="221"/>
        <v>0</v>
      </c>
      <c r="AT381" s="64">
        <f t="shared" si="222"/>
        <v>1</v>
      </c>
      <c r="AU381" s="64">
        <f t="shared" si="223"/>
        <v>0.66666666666666663</v>
      </c>
      <c r="AV381" s="69">
        <v>1.2</v>
      </c>
      <c r="AW381" s="69">
        <v>0.85</v>
      </c>
      <c r="AX381" s="69">
        <v>1.1000000000000001</v>
      </c>
      <c r="AY381" s="69">
        <f t="shared" si="224"/>
        <v>0</v>
      </c>
      <c r="AZ381" s="69">
        <f t="shared" si="225"/>
        <v>0</v>
      </c>
      <c r="BA381" s="69">
        <f t="shared" si="226"/>
        <v>0</v>
      </c>
      <c r="BB381" s="69">
        <f t="shared" si="227"/>
        <v>0</v>
      </c>
      <c r="BC381" s="69">
        <f t="shared" si="228"/>
        <v>0</v>
      </c>
      <c r="BD381" s="1">
        <f t="shared" si="200"/>
        <v>1</v>
      </c>
    </row>
    <row r="382" spans="1:56" hidden="1" x14ac:dyDescent="0.25">
      <c r="A382" s="60" t="s">
        <v>95</v>
      </c>
      <c r="B382" s="61" t="s">
        <v>81</v>
      </c>
      <c r="C382" s="62" t="s">
        <v>64</v>
      </c>
      <c r="D382" s="63" t="s">
        <v>65</v>
      </c>
      <c r="E382" s="60" t="s">
        <v>23</v>
      </c>
      <c r="F382" s="64">
        <v>45.607199999999999</v>
      </c>
      <c r="G382" s="65"/>
      <c r="H382" s="66"/>
      <c r="I382" s="66"/>
      <c r="J382" s="65"/>
      <c r="K382" s="65"/>
      <c r="L382" s="65"/>
      <c r="M382" s="65"/>
      <c r="N382" s="65"/>
      <c r="O382" s="66"/>
      <c r="P382" s="66"/>
      <c r="Q382" s="65"/>
      <c r="R382" s="65"/>
      <c r="S382" s="65"/>
      <c r="T382" s="65"/>
      <c r="U382" s="65"/>
      <c r="V382" s="66"/>
      <c r="W382" s="66"/>
      <c r="X382" s="65"/>
      <c r="Y382" s="65"/>
      <c r="Z382" s="65"/>
      <c r="AA382" s="65"/>
      <c r="AB382" s="65"/>
      <c r="AC382" s="66"/>
      <c r="AD382" s="66"/>
      <c r="AE382" s="65"/>
      <c r="AF382" s="65"/>
      <c r="AG382" s="65"/>
      <c r="AH382" s="65"/>
      <c r="AI382" s="65"/>
      <c r="AJ382" s="66"/>
      <c r="AK382" s="66"/>
      <c r="AL382" s="67">
        <f t="shared" si="216"/>
        <v>0</v>
      </c>
      <c r="AM382" s="67">
        <f t="shared" si="217"/>
        <v>0</v>
      </c>
      <c r="AN382" s="68">
        <v>0.01</v>
      </c>
      <c r="AO382" s="68">
        <v>0.01</v>
      </c>
      <c r="AP382" s="68">
        <f t="shared" si="218"/>
        <v>1</v>
      </c>
      <c r="AQ382" s="68">
        <f t="shared" si="219"/>
        <v>0</v>
      </c>
      <c r="AR382" s="68">
        <f t="shared" si="220"/>
        <v>0</v>
      </c>
      <c r="AS382" s="68">
        <f t="shared" si="221"/>
        <v>0</v>
      </c>
      <c r="AT382" s="64">
        <f t="shared" si="222"/>
        <v>1</v>
      </c>
      <c r="AU382" s="64">
        <f t="shared" si="223"/>
        <v>0.66666666666666663</v>
      </c>
      <c r="AV382" s="69">
        <v>1.2</v>
      </c>
      <c r="AW382" s="69">
        <v>0.85</v>
      </c>
      <c r="AX382" s="69">
        <v>1.1000000000000001</v>
      </c>
      <c r="AY382" s="69">
        <f t="shared" si="224"/>
        <v>0</v>
      </c>
      <c r="AZ382" s="69">
        <f t="shared" si="225"/>
        <v>0</v>
      </c>
      <c r="BA382" s="69">
        <f t="shared" si="226"/>
        <v>0</v>
      </c>
      <c r="BB382" s="69">
        <f t="shared" si="227"/>
        <v>0</v>
      </c>
      <c r="BC382" s="69">
        <f t="shared" si="228"/>
        <v>0</v>
      </c>
      <c r="BD382" s="1">
        <f t="shared" si="200"/>
        <v>1</v>
      </c>
    </row>
    <row r="383" spans="1:56" hidden="1" x14ac:dyDescent="0.25">
      <c r="A383" s="60" t="s">
        <v>95</v>
      </c>
      <c r="B383" s="61" t="s">
        <v>82</v>
      </c>
      <c r="C383" s="62" t="s">
        <v>64</v>
      </c>
      <c r="D383" s="63" t="s">
        <v>65</v>
      </c>
      <c r="E383" s="60" t="s">
        <v>23</v>
      </c>
      <c r="F383" s="64">
        <v>45.607199999999999</v>
      </c>
      <c r="G383" s="65"/>
      <c r="H383" s="66"/>
      <c r="I383" s="66"/>
      <c r="J383" s="65"/>
      <c r="K383" s="65"/>
      <c r="L383" s="65"/>
      <c r="M383" s="65"/>
      <c r="N383" s="65"/>
      <c r="O383" s="66"/>
      <c r="P383" s="66"/>
      <c r="Q383" s="65"/>
      <c r="R383" s="65"/>
      <c r="S383" s="65"/>
      <c r="T383" s="65"/>
      <c r="U383" s="65"/>
      <c r="V383" s="66"/>
      <c r="W383" s="66"/>
      <c r="X383" s="65"/>
      <c r="Y383" s="65"/>
      <c r="Z383" s="65"/>
      <c r="AA383" s="65"/>
      <c r="AB383" s="65"/>
      <c r="AC383" s="66"/>
      <c r="AD383" s="66"/>
      <c r="AE383" s="65"/>
      <c r="AF383" s="65"/>
      <c r="AG383" s="65"/>
      <c r="AH383" s="65"/>
      <c r="AI383" s="65"/>
      <c r="AJ383" s="66"/>
      <c r="AK383" s="66"/>
      <c r="AL383" s="67">
        <f t="shared" si="216"/>
        <v>0</v>
      </c>
      <c r="AM383" s="67">
        <f t="shared" si="217"/>
        <v>0</v>
      </c>
      <c r="AN383" s="68">
        <v>0.01</v>
      </c>
      <c r="AO383" s="68">
        <v>0.01</v>
      </c>
      <c r="AP383" s="68">
        <f t="shared" si="218"/>
        <v>1</v>
      </c>
      <c r="AQ383" s="68">
        <f t="shared" si="219"/>
        <v>0</v>
      </c>
      <c r="AR383" s="68">
        <f t="shared" si="220"/>
        <v>0</v>
      </c>
      <c r="AS383" s="68">
        <f t="shared" si="221"/>
        <v>0</v>
      </c>
      <c r="AT383" s="64">
        <f t="shared" si="222"/>
        <v>1</v>
      </c>
      <c r="AU383" s="64">
        <f t="shared" si="223"/>
        <v>0.66666666666666663</v>
      </c>
      <c r="AV383" s="69">
        <v>0.85</v>
      </c>
      <c r="AW383" s="69">
        <v>0.85</v>
      </c>
      <c r="AX383" s="69">
        <v>1.1000000000000001</v>
      </c>
      <c r="AY383" s="69">
        <f t="shared" si="224"/>
        <v>0</v>
      </c>
      <c r="AZ383" s="69">
        <f t="shared" si="225"/>
        <v>0</v>
      </c>
      <c r="BA383" s="69">
        <f t="shared" si="226"/>
        <v>0</v>
      </c>
      <c r="BB383" s="69">
        <f t="shared" si="227"/>
        <v>0</v>
      </c>
      <c r="BC383" s="69">
        <f t="shared" si="228"/>
        <v>0</v>
      </c>
      <c r="BD383" s="1">
        <f t="shared" si="200"/>
        <v>1</v>
      </c>
    </row>
    <row r="384" spans="1:56" hidden="1" x14ac:dyDescent="0.25">
      <c r="B384" s="70"/>
      <c r="C384" s="71"/>
      <c r="D384" s="71"/>
      <c r="E384" s="71"/>
      <c r="F384" s="71"/>
      <c r="G384" s="72">
        <f t="shared" ref="G384:AK384" si="229">COUNTA(G366:G383)</f>
        <v>0</v>
      </c>
      <c r="H384" s="72">
        <f t="shared" si="229"/>
        <v>0</v>
      </c>
      <c r="I384" s="72">
        <f t="shared" si="229"/>
        <v>0</v>
      </c>
      <c r="J384" s="72">
        <f t="shared" si="229"/>
        <v>0</v>
      </c>
      <c r="K384" s="72">
        <f t="shared" si="229"/>
        <v>0</v>
      </c>
      <c r="L384" s="72">
        <f t="shared" si="229"/>
        <v>0</v>
      </c>
      <c r="M384" s="72">
        <f t="shared" si="229"/>
        <v>0</v>
      </c>
      <c r="N384" s="72">
        <f t="shared" si="229"/>
        <v>0</v>
      </c>
      <c r="O384" s="72">
        <f t="shared" si="229"/>
        <v>0</v>
      </c>
      <c r="P384" s="72">
        <f t="shared" si="229"/>
        <v>0</v>
      </c>
      <c r="Q384" s="72">
        <f t="shared" si="229"/>
        <v>0</v>
      </c>
      <c r="R384" s="72">
        <f t="shared" si="229"/>
        <v>0</v>
      </c>
      <c r="S384" s="72">
        <f t="shared" si="229"/>
        <v>0</v>
      </c>
      <c r="T384" s="72">
        <f t="shared" si="229"/>
        <v>0</v>
      </c>
      <c r="U384" s="72">
        <f t="shared" si="229"/>
        <v>0</v>
      </c>
      <c r="V384" s="72">
        <f t="shared" si="229"/>
        <v>0</v>
      </c>
      <c r="W384" s="72">
        <f t="shared" si="229"/>
        <v>0</v>
      </c>
      <c r="X384" s="72">
        <f t="shared" si="229"/>
        <v>0</v>
      </c>
      <c r="Y384" s="72">
        <f t="shared" si="229"/>
        <v>0</v>
      </c>
      <c r="Z384" s="72">
        <f t="shared" si="229"/>
        <v>0</v>
      </c>
      <c r="AA384" s="72">
        <f t="shared" si="229"/>
        <v>0</v>
      </c>
      <c r="AB384" s="72">
        <f t="shared" si="229"/>
        <v>0</v>
      </c>
      <c r="AC384" s="72">
        <f t="shared" si="229"/>
        <v>0</v>
      </c>
      <c r="AD384" s="72">
        <f t="shared" si="229"/>
        <v>0</v>
      </c>
      <c r="AE384" s="72">
        <f t="shared" si="229"/>
        <v>0</v>
      </c>
      <c r="AF384" s="72">
        <f t="shared" si="229"/>
        <v>0</v>
      </c>
      <c r="AG384" s="72">
        <f t="shared" si="229"/>
        <v>0</v>
      </c>
      <c r="AH384" s="72">
        <f t="shared" si="229"/>
        <v>0</v>
      </c>
      <c r="AI384" s="72">
        <f t="shared" si="229"/>
        <v>0</v>
      </c>
      <c r="AJ384" s="72">
        <f t="shared" si="229"/>
        <v>0</v>
      </c>
      <c r="AK384" s="72">
        <f t="shared" si="229"/>
        <v>0</v>
      </c>
      <c r="AL384" s="67">
        <f>SUM(AL366:AL383)</f>
        <v>0</v>
      </c>
      <c r="AM384" s="67">
        <f>SUM(AM366:AM383)</f>
        <v>0</v>
      </c>
      <c r="AN384" s="73"/>
      <c r="AO384" s="73"/>
      <c r="AP384" s="73"/>
      <c r="AQ384" s="74">
        <f>SUM(AQ366:AQ383)</f>
        <v>0</v>
      </c>
      <c r="AR384" s="74">
        <f>SUM(AR366:AR383)</f>
        <v>0</v>
      </c>
      <c r="AS384" s="74">
        <f>SUM(AS366:AS383)</f>
        <v>0</v>
      </c>
      <c r="AT384" s="73"/>
      <c r="AU384" s="73"/>
      <c r="AV384" s="69"/>
      <c r="AW384" s="69"/>
      <c r="AX384" s="69"/>
      <c r="AY384" s="75">
        <f>SUM(AY366:AY383)</f>
        <v>0</v>
      </c>
      <c r="AZ384" s="75">
        <f>SUM(AZ366:AZ383)</f>
        <v>0</v>
      </c>
      <c r="BA384" s="75">
        <f>SUM(BA366:BA383)</f>
        <v>0</v>
      </c>
      <c r="BB384" s="75">
        <f>SUM(BB366:BB383)</f>
        <v>0</v>
      </c>
      <c r="BC384" s="75">
        <f>SUM(BC366:BC383)</f>
        <v>0</v>
      </c>
      <c r="BD384" s="1">
        <f t="shared" si="200"/>
        <v>0</v>
      </c>
    </row>
    <row r="385" spans="1:57" s="33" customFormat="1" x14ac:dyDescent="0.25">
      <c r="AG385" s="80"/>
      <c r="AH385" s="80"/>
      <c r="AI385" s="80"/>
      <c r="AJ385" s="80"/>
      <c r="AK385" s="80"/>
      <c r="AL385" s="32"/>
      <c r="AM385" s="32"/>
      <c r="AN385" s="20">
        <f>SUMIF(E366:E383,"NPT",AL366:AL383)</f>
        <v>0</v>
      </c>
      <c r="AO385" s="20">
        <f>SUMIF(E366:E383,"PT",AL366:AL383)</f>
        <v>0</v>
      </c>
      <c r="AP385" s="20"/>
      <c r="AQ385" s="20"/>
      <c r="AR385" s="20"/>
      <c r="AS385" s="20">
        <f>SUMIF(E366:E383,"NPT",AS366:AS383)</f>
        <v>0</v>
      </c>
      <c r="AT385" s="20">
        <f>SUMIF(E366:E383,"PT",AS366:AS383)</f>
        <v>0</v>
      </c>
      <c r="AU385" s="20"/>
      <c r="AV385" s="20"/>
      <c r="AW385" s="20"/>
      <c r="AX385" s="20"/>
      <c r="AZ385" s="76">
        <f>SUMIF(E366:E383,"NPT",AY366:AY383)</f>
        <v>0</v>
      </c>
      <c r="BA385" s="76">
        <f>SUMIF(E366:E383,"PT",AY366:AY383)</f>
        <v>0</v>
      </c>
      <c r="BC385" s="32"/>
      <c r="BD385" s="32"/>
      <c r="BE385" s="32"/>
    </row>
    <row r="386" spans="1:57" s="33" customFormat="1" x14ac:dyDescent="0.25">
      <c r="AG386" s="80"/>
      <c r="AH386" s="80"/>
      <c r="AI386" s="80"/>
      <c r="AJ386" s="80"/>
      <c r="AK386" s="80"/>
      <c r="AL386" s="32"/>
      <c r="AM386" s="32"/>
      <c r="AN386" s="20">
        <f>SUMIF(E366:E383,"NPT",AM366:AM383)</f>
        <v>0</v>
      </c>
      <c r="AO386" s="20">
        <f>SUMIF(E366:E383,"PT",AM366:AM383)</f>
        <v>0</v>
      </c>
      <c r="BC386" s="32"/>
      <c r="BD386" s="32"/>
      <c r="BE386" s="32"/>
    </row>
    <row r="387" spans="1:57" x14ac:dyDescent="0.25">
      <c r="A387" s="42" t="s">
        <v>30</v>
      </c>
      <c r="B387" s="43" t="s">
        <v>96</v>
      </c>
      <c r="C387" s="44" t="s">
        <v>32</v>
      </c>
      <c r="D387" s="44" t="s">
        <v>33</v>
      </c>
      <c r="E387" s="44" t="s">
        <v>34</v>
      </c>
      <c r="F387" s="45" t="s">
        <v>35</v>
      </c>
      <c r="G387" s="46">
        <v>45870</v>
      </c>
      <c r="H387" s="46">
        <v>45871</v>
      </c>
      <c r="I387" s="46">
        <v>45872</v>
      </c>
      <c r="J387" s="46">
        <v>45873</v>
      </c>
      <c r="K387" s="46">
        <v>45874</v>
      </c>
      <c r="L387" s="46">
        <v>45875</v>
      </c>
      <c r="M387" s="46">
        <v>45876</v>
      </c>
      <c r="N387" s="46">
        <v>45877</v>
      </c>
      <c r="O387" s="46">
        <v>45878</v>
      </c>
      <c r="P387" s="46">
        <v>45879</v>
      </c>
      <c r="Q387" s="46">
        <v>45880</v>
      </c>
      <c r="R387" s="46">
        <v>45881</v>
      </c>
      <c r="S387" s="46">
        <v>45882</v>
      </c>
      <c r="T387" s="46">
        <v>45883</v>
      </c>
      <c r="U387" s="46">
        <v>45884</v>
      </c>
      <c r="V387" s="46">
        <v>45885</v>
      </c>
      <c r="W387" s="46">
        <v>45886</v>
      </c>
      <c r="X387" s="46">
        <v>45887</v>
      </c>
      <c r="Y387" s="46">
        <v>45888</v>
      </c>
      <c r="Z387" s="46">
        <v>45889</v>
      </c>
      <c r="AA387" s="46">
        <v>45890</v>
      </c>
      <c r="AB387" s="46">
        <v>45891</v>
      </c>
      <c r="AC387" s="46">
        <v>45892</v>
      </c>
      <c r="AD387" s="46">
        <v>45893</v>
      </c>
      <c r="AE387" s="46">
        <v>45894</v>
      </c>
      <c r="AF387" s="46">
        <v>45895</v>
      </c>
      <c r="AG387" s="46">
        <v>45896</v>
      </c>
      <c r="AH387" s="46">
        <v>45897</v>
      </c>
      <c r="AI387" s="46">
        <v>45898</v>
      </c>
      <c r="AJ387" s="46">
        <v>45899</v>
      </c>
      <c r="AK387" s="46">
        <v>45900</v>
      </c>
      <c r="AL387" s="47" t="s">
        <v>36</v>
      </c>
      <c r="AM387" s="48" t="s">
        <v>37</v>
      </c>
      <c r="AN387" s="49" t="s">
        <v>38</v>
      </c>
      <c r="AO387" s="49" t="s">
        <v>38</v>
      </c>
      <c r="AP387" s="50" t="s">
        <v>39</v>
      </c>
      <c r="AQ387" s="50" t="s">
        <v>40</v>
      </c>
      <c r="AR387" s="50" t="s">
        <v>40</v>
      </c>
      <c r="AS387" s="50" t="s">
        <v>41</v>
      </c>
      <c r="AT387" s="51" t="s">
        <v>42</v>
      </c>
      <c r="AU387" s="51" t="s">
        <v>43</v>
      </c>
      <c r="AV387" s="52" t="s">
        <v>44</v>
      </c>
      <c r="AW387" s="52" t="s">
        <v>45</v>
      </c>
      <c r="AX387" s="52" t="s">
        <v>46</v>
      </c>
      <c r="AY387" s="51" t="s">
        <v>47</v>
      </c>
      <c r="AZ387" s="51" t="s">
        <v>48</v>
      </c>
      <c r="BA387" s="51" t="s">
        <v>49</v>
      </c>
      <c r="BB387" s="51" t="s">
        <v>50</v>
      </c>
      <c r="BC387" s="51" t="s">
        <v>51</v>
      </c>
    </row>
    <row r="388" spans="1:57" ht="30" customHeight="1" x14ac:dyDescent="0.25">
      <c r="A388" s="53"/>
      <c r="B388" s="54"/>
      <c r="C388" s="55"/>
      <c r="D388" s="55"/>
      <c r="E388" s="55"/>
      <c r="F388" s="55"/>
      <c r="G388" s="56" t="s">
        <v>52</v>
      </c>
      <c r="H388" s="56" t="s">
        <v>53</v>
      </c>
      <c r="I388" s="56" t="s">
        <v>54</v>
      </c>
      <c r="J388" s="56" t="s">
        <v>55</v>
      </c>
      <c r="K388" s="56" t="s">
        <v>56</v>
      </c>
      <c r="L388" s="56" t="s">
        <v>57</v>
      </c>
      <c r="M388" s="56" t="s">
        <v>58</v>
      </c>
      <c r="N388" s="56" t="s">
        <v>52</v>
      </c>
      <c r="O388" s="56" t="s">
        <v>53</v>
      </c>
      <c r="P388" s="56" t="s">
        <v>54</v>
      </c>
      <c r="Q388" s="56" t="s">
        <v>55</v>
      </c>
      <c r="R388" s="56" t="s">
        <v>56</v>
      </c>
      <c r="S388" s="56" t="s">
        <v>57</v>
      </c>
      <c r="T388" s="56" t="s">
        <v>58</v>
      </c>
      <c r="U388" s="56" t="s">
        <v>52</v>
      </c>
      <c r="V388" s="56" t="s">
        <v>53</v>
      </c>
      <c r="W388" s="56" t="s">
        <v>54</v>
      </c>
      <c r="X388" s="56" t="s">
        <v>55</v>
      </c>
      <c r="Y388" s="56" t="s">
        <v>56</v>
      </c>
      <c r="Z388" s="56" t="s">
        <v>57</v>
      </c>
      <c r="AA388" s="56" t="s">
        <v>58</v>
      </c>
      <c r="AB388" s="56" t="s">
        <v>52</v>
      </c>
      <c r="AC388" s="56" t="s">
        <v>53</v>
      </c>
      <c r="AD388" s="56" t="s">
        <v>54</v>
      </c>
      <c r="AE388" s="56" t="s">
        <v>55</v>
      </c>
      <c r="AF388" s="56" t="s">
        <v>56</v>
      </c>
      <c r="AG388" s="56" t="s">
        <v>57</v>
      </c>
      <c r="AH388" s="56" t="s">
        <v>58</v>
      </c>
      <c r="AI388" s="56" t="s">
        <v>52</v>
      </c>
      <c r="AJ388" s="56" t="s">
        <v>53</v>
      </c>
      <c r="AK388" s="56" t="s">
        <v>54</v>
      </c>
      <c r="AL388" s="57"/>
      <c r="AM388" s="58"/>
      <c r="AN388" s="59" t="s">
        <v>59</v>
      </c>
      <c r="AO388" s="59" t="str">
        <f>$C$4</f>
        <v>F 30-50</v>
      </c>
      <c r="AP388" s="59" t="s">
        <v>60</v>
      </c>
      <c r="AQ388" s="59" t="s">
        <v>61</v>
      </c>
      <c r="AR388" s="59" t="s">
        <v>62</v>
      </c>
      <c r="AS388" s="59" t="str">
        <f>$C$4</f>
        <v>F 30-50</v>
      </c>
      <c r="AT388" s="55"/>
      <c r="AU388" s="55"/>
      <c r="AV388" s="55"/>
      <c r="AW388" s="55"/>
      <c r="AX388" s="55"/>
      <c r="AY388" s="55"/>
      <c r="AZ388" s="55"/>
      <c r="BA388" s="55"/>
      <c r="BB388" s="55"/>
      <c r="BC388" s="55"/>
    </row>
    <row r="389" spans="1:57" x14ac:dyDescent="0.25">
      <c r="A389" s="60" t="s">
        <v>96</v>
      </c>
      <c r="B389" s="61" t="s">
        <v>63</v>
      </c>
      <c r="C389" s="62" t="s">
        <v>64</v>
      </c>
      <c r="D389" s="63" t="s">
        <v>65</v>
      </c>
      <c r="E389" s="60" t="s">
        <v>23</v>
      </c>
      <c r="F389" s="64">
        <v>45.607199999999999</v>
      </c>
      <c r="G389" s="65"/>
      <c r="H389" s="66"/>
      <c r="I389" s="66"/>
      <c r="J389" s="65"/>
      <c r="K389" s="65"/>
      <c r="L389" s="65"/>
      <c r="M389" s="65"/>
      <c r="N389" s="65"/>
      <c r="O389" s="66"/>
      <c r="P389" s="66"/>
      <c r="Q389" s="65"/>
      <c r="R389" s="65"/>
      <c r="S389" s="65"/>
      <c r="T389" s="65"/>
      <c r="U389" s="65"/>
      <c r="V389" s="66"/>
      <c r="W389" s="66"/>
      <c r="X389" s="65"/>
      <c r="Y389" s="65"/>
      <c r="Z389" s="65"/>
      <c r="AA389" s="65"/>
      <c r="AB389" s="65"/>
      <c r="AC389" s="66"/>
      <c r="AD389" s="66"/>
      <c r="AE389" s="65"/>
      <c r="AF389" s="65"/>
      <c r="AG389" s="65"/>
      <c r="AH389" s="65"/>
      <c r="AI389" s="65"/>
      <c r="AJ389" s="66"/>
      <c r="AK389" s="66"/>
      <c r="AL389" s="67">
        <f t="shared" ref="AL389:AL406" si="230">COUNTIF(G389:AK389,"A")</f>
        <v>0</v>
      </c>
      <c r="AM389" s="67">
        <f t="shared" ref="AM389:AM406" si="231">COUNTIF(G389:AK389,"B")</f>
        <v>0</v>
      </c>
      <c r="AN389" s="68">
        <f>AN21*$BD21+AN44*$BD44+AN67*$BD67+AN90*$BD90+AN113*$BD113+AN136*$BD136+AN159*$BD159+AN182*$BD182+AN205*$BD205+AN228*$BD228+AN251*$BD251+AN274*$BD274+AN297*$BD297+AN320*$BD320+AN343*$BD343+AN366*$BD366</f>
        <v>0.16</v>
      </c>
      <c r="AO389" s="68">
        <f>AO21*$BD21+AO44*$BD44+AO67*$BD67+AO90*$BD90+AO113*$BD113+AO136*$BD136+AO159*$BD159+AO182*$BD182+AO205*$BD205+AO228*$BD228+AO251*$BD251+AO274*$BD274+AO297*$BD297+AO320*$BD320+AO343*$BD343+AO366*$BD366</f>
        <v>0.16</v>
      </c>
      <c r="AP389" s="68">
        <f t="shared" ref="AP389:AP406" si="232">AO389/AN389</f>
        <v>1</v>
      </c>
      <c r="AQ389" s="68">
        <f t="shared" ref="AQ389:AQ406" si="233">+AN389*AL389</f>
        <v>0</v>
      </c>
      <c r="AR389" s="68">
        <f t="shared" ref="AR389:AR406" si="234">AN389*AM389</f>
        <v>0</v>
      </c>
      <c r="AS389" s="68">
        <f t="shared" ref="AS389:AS406" si="235">+AO389*(AL389+AM389)</f>
        <v>0</v>
      </c>
      <c r="AT389" s="64">
        <f t="shared" ref="AT389:AT406" si="236">30/30</f>
        <v>1</v>
      </c>
      <c r="AU389" s="64">
        <f t="shared" ref="AU389:AU406" si="237">20/30</f>
        <v>0.66666666666666663</v>
      </c>
      <c r="AV389" s="69">
        <v>0.85</v>
      </c>
      <c r="AW389" s="69">
        <v>0.85</v>
      </c>
      <c r="AX389" s="69">
        <v>1.1000000000000001</v>
      </c>
      <c r="AY389" s="69">
        <f t="shared" ref="AY389:AY406" si="238">(F389*AL389*AN389*AT389*AV389*AW389*AX389)+(F389*AM389*AN389*AU389*AV389*AW389*AX389)</f>
        <v>0</v>
      </c>
      <c r="AZ389" s="69">
        <f t="shared" ref="AZ389:AZ406" si="239">+AY389*1%</f>
        <v>0</v>
      </c>
      <c r="BA389" s="69">
        <f t="shared" ref="BA389:BA406" si="240">+(AY389+AZ389)*20%</f>
        <v>0</v>
      </c>
      <c r="BB389" s="69">
        <f t="shared" ref="BB389:BB406" si="241">+AY389+AZ389+BA389</f>
        <v>0</v>
      </c>
      <c r="BC389" s="69">
        <f t="shared" ref="BC389:BC406" si="242">+BB389*$BB$8</f>
        <v>0</v>
      </c>
      <c r="BD389" s="1">
        <f>SUM(BD21,BD44,BD67,BD90,BD113,BD136,BD159,BD182,BD205,BD228,BD251,BD274,BD297,BD320,BD343,BD366)</f>
        <v>16</v>
      </c>
    </row>
    <row r="390" spans="1:57" x14ac:dyDescent="0.25">
      <c r="A390" s="60" t="s">
        <v>96</v>
      </c>
      <c r="B390" s="61" t="s">
        <v>66</v>
      </c>
      <c r="C390" s="62" t="s">
        <v>64</v>
      </c>
      <c r="D390" s="63" t="s">
        <v>65</v>
      </c>
      <c r="E390" s="60" t="s">
        <v>23</v>
      </c>
      <c r="F390" s="64">
        <v>45.607199999999999</v>
      </c>
      <c r="G390" s="65"/>
      <c r="H390" s="66"/>
      <c r="I390" s="66"/>
      <c r="J390" s="65"/>
      <c r="K390" s="65"/>
      <c r="L390" s="65"/>
      <c r="M390" s="65"/>
      <c r="N390" s="65"/>
      <c r="O390" s="66"/>
      <c r="P390" s="66"/>
      <c r="Q390" s="65"/>
      <c r="R390" s="65"/>
      <c r="S390" s="65"/>
      <c r="T390" s="65"/>
      <c r="U390" s="65"/>
      <c r="V390" s="66"/>
      <c r="W390" s="66"/>
      <c r="X390" s="65"/>
      <c r="Y390" s="65"/>
      <c r="Z390" s="65"/>
      <c r="AA390" s="65"/>
      <c r="AB390" s="65"/>
      <c r="AC390" s="66"/>
      <c r="AD390" s="66"/>
      <c r="AE390" s="65"/>
      <c r="AF390" s="65"/>
      <c r="AG390" s="65"/>
      <c r="AH390" s="65"/>
      <c r="AI390" s="65"/>
      <c r="AJ390" s="66"/>
      <c r="AK390" s="66"/>
      <c r="AL390" s="67">
        <f t="shared" si="230"/>
        <v>0</v>
      </c>
      <c r="AM390" s="67">
        <f t="shared" si="231"/>
        <v>0</v>
      </c>
      <c r="AN390" s="68">
        <f t="shared" ref="AN390:AO405" si="243">AN22*$BD22+AN45*$BD45+AN68*$BD68+AN91*$BD91+AN114*$BD114+AN137*$BD137+AN160*$BD160+AN183*$BD183+AN206*$BD206+AN229*$BD229+AN252*$BD252+AN275*$BD275+AN298*$BD298+AN321*$BD321+AN344*$BD344+AN367*$BD367</f>
        <v>0.16</v>
      </c>
      <c r="AO390" s="68">
        <f t="shared" si="243"/>
        <v>0.16</v>
      </c>
      <c r="AP390" s="68">
        <f t="shared" si="232"/>
        <v>1</v>
      </c>
      <c r="AQ390" s="68">
        <f t="shared" si="233"/>
        <v>0</v>
      </c>
      <c r="AR390" s="68">
        <f t="shared" si="234"/>
        <v>0</v>
      </c>
      <c r="AS390" s="68">
        <f t="shared" si="235"/>
        <v>0</v>
      </c>
      <c r="AT390" s="64">
        <f t="shared" si="236"/>
        <v>1</v>
      </c>
      <c r="AU390" s="64">
        <f t="shared" si="237"/>
        <v>0.66666666666666663</v>
      </c>
      <c r="AV390" s="69">
        <v>0.85</v>
      </c>
      <c r="AW390" s="69">
        <v>0.85</v>
      </c>
      <c r="AX390" s="69">
        <v>1.1000000000000001</v>
      </c>
      <c r="AY390" s="69">
        <f t="shared" si="238"/>
        <v>0</v>
      </c>
      <c r="AZ390" s="69">
        <f t="shared" si="239"/>
        <v>0</v>
      </c>
      <c r="BA390" s="69">
        <f t="shared" si="240"/>
        <v>0</v>
      </c>
      <c r="BB390" s="69">
        <f t="shared" si="241"/>
        <v>0</v>
      </c>
      <c r="BC390" s="69">
        <f t="shared" si="242"/>
        <v>0</v>
      </c>
      <c r="BD390" s="1">
        <f t="shared" ref="BD390:BD406" si="244">SUM(BD22,BD45,BD68,BD91,BD114,BD137,BD160,BD183,BD206,BD229,BD252,BD275,BD298,BD321,BD344,BD367)</f>
        <v>16</v>
      </c>
    </row>
    <row r="391" spans="1:57" x14ac:dyDescent="0.25">
      <c r="A391" s="60" t="s">
        <v>96</v>
      </c>
      <c r="B391" s="61" t="s">
        <v>67</v>
      </c>
      <c r="C391" s="62" t="s">
        <v>64</v>
      </c>
      <c r="D391" s="63" t="s">
        <v>65</v>
      </c>
      <c r="E391" s="60" t="s">
        <v>23</v>
      </c>
      <c r="F391" s="64">
        <v>45.607199999999999</v>
      </c>
      <c r="G391" s="65"/>
      <c r="H391" s="66"/>
      <c r="I391" s="66"/>
      <c r="J391" s="65"/>
      <c r="K391" s="65"/>
      <c r="L391" s="65"/>
      <c r="M391" s="65"/>
      <c r="N391" s="65"/>
      <c r="O391" s="66"/>
      <c r="P391" s="66"/>
      <c r="Q391" s="65"/>
      <c r="R391" s="65"/>
      <c r="S391" s="65"/>
      <c r="T391" s="65"/>
      <c r="U391" s="65"/>
      <c r="V391" s="66"/>
      <c r="W391" s="66"/>
      <c r="X391" s="65"/>
      <c r="Y391" s="65"/>
      <c r="Z391" s="65"/>
      <c r="AA391" s="65"/>
      <c r="AB391" s="65"/>
      <c r="AC391" s="66"/>
      <c r="AD391" s="66"/>
      <c r="AE391" s="65"/>
      <c r="AF391" s="65"/>
      <c r="AG391" s="65"/>
      <c r="AH391" s="65"/>
      <c r="AI391" s="65"/>
      <c r="AJ391" s="66"/>
      <c r="AK391" s="66"/>
      <c r="AL391" s="67">
        <f t="shared" si="230"/>
        <v>0</v>
      </c>
      <c r="AM391" s="67">
        <f t="shared" si="231"/>
        <v>0</v>
      </c>
      <c r="AN391" s="68">
        <f t="shared" si="243"/>
        <v>0.16</v>
      </c>
      <c r="AO391" s="68">
        <f t="shared" si="243"/>
        <v>0.16</v>
      </c>
      <c r="AP391" s="68">
        <f t="shared" si="232"/>
        <v>1</v>
      </c>
      <c r="AQ391" s="68">
        <f t="shared" si="233"/>
        <v>0</v>
      </c>
      <c r="AR391" s="68">
        <f t="shared" si="234"/>
        <v>0</v>
      </c>
      <c r="AS391" s="68">
        <f t="shared" si="235"/>
        <v>0</v>
      </c>
      <c r="AT391" s="64">
        <f t="shared" si="236"/>
        <v>1</v>
      </c>
      <c r="AU391" s="64">
        <f t="shared" si="237"/>
        <v>0.66666666666666663</v>
      </c>
      <c r="AV391" s="69">
        <v>0.85</v>
      </c>
      <c r="AW391" s="69">
        <v>0.85</v>
      </c>
      <c r="AX391" s="69">
        <v>1.1000000000000001</v>
      </c>
      <c r="AY391" s="69">
        <f t="shared" si="238"/>
        <v>0</v>
      </c>
      <c r="AZ391" s="69">
        <f t="shared" si="239"/>
        <v>0</v>
      </c>
      <c r="BA391" s="69">
        <f t="shared" si="240"/>
        <v>0</v>
      </c>
      <c r="BB391" s="69">
        <f t="shared" si="241"/>
        <v>0</v>
      </c>
      <c r="BC391" s="69">
        <f t="shared" si="242"/>
        <v>0</v>
      </c>
      <c r="BD391" s="1">
        <f t="shared" si="244"/>
        <v>16</v>
      </c>
    </row>
    <row r="392" spans="1:57" ht="15.75" customHeight="1" x14ac:dyDescent="0.25">
      <c r="A392" s="60" t="s">
        <v>96</v>
      </c>
      <c r="B392" s="61" t="s">
        <v>68</v>
      </c>
      <c r="C392" s="62" t="s">
        <v>64</v>
      </c>
      <c r="D392" s="63" t="s">
        <v>65</v>
      </c>
      <c r="E392" s="60" t="s">
        <v>23</v>
      </c>
      <c r="F392" s="64">
        <v>45.607199999999999</v>
      </c>
      <c r="G392" s="65"/>
      <c r="H392" s="66"/>
      <c r="I392" s="66"/>
      <c r="J392" s="65"/>
      <c r="K392" s="65"/>
      <c r="L392" s="65"/>
      <c r="M392" s="65"/>
      <c r="N392" s="65"/>
      <c r="O392" s="66"/>
      <c r="P392" s="66"/>
      <c r="Q392" s="65"/>
      <c r="R392" s="65"/>
      <c r="S392" s="65"/>
      <c r="T392" s="65"/>
      <c r="U392" s="65"/>
      <c r="V392" s="66"/>
      <c r="W392" s="66"/>
      <c r="X392" s="65"/>
      <c r="Y392" s="65"/>
      <c r="Z392" s="65"/>
      <c r="AA392" s="65"/>
      <c r="AB392" s="65"/>
      <c r="AC392" s="66"/>
      <c r="AD392" s="66"/>
      <c r="AE392" s="65"/>
      <c r="AF392" s="65"/>
      <c r="AG392" s="65"/>
      <c r="AH392" s="65"/>
      <c r="AI392" s="65"/>
      <c r="AJ392" s="66"/>
      <c r="AK392" s="66"/>
      <c r="AL392" s="67">
        <f t="shared" si="230"/>
        <v>0</v>
      </c>
      <c r="AM392" s="67">
        <f t="shared" si="231"/>
        <v>0</v>
      </c>
      <c r="AN392" s="68">
        <f t="shared" si="243"/>
        <v>0.16</v>
      </c>
      <c r="AO392" s="68">
        <f t="shared" si="243"/>
        <v>0.16</v>
      </c>
      <c r="AP392" s="68">
        <f t="shared" si="232"/>
        <v>1</v>
      </c>
      <c r="AQ392" s="68">
        <f t="shared" si="233"/>
        <v>0</v>
      </c>
      <c r="AR392" s="68">
        <f t="shared" si="234"/>
        <v>0</v>
      </c>
      <c r="AS392" s="68">
        <f t="shared" si="235"/>
        <v>0</v>
      </c>
      <c r="AT392" s="64">
        <f t="shared" si="236"/>
        <v>1</v>
      </c>
      <c r="AU392" s="64">
        <f t="shared" si="237"/>
        <v>0.66666666666666663</v>
      </c>
      <c r="AV392" s="69">
        <v>0.85</v>
      </c>
      <c r="AW392" s="69">
        <v>0.85</v>
      </c>
      <c r="AX392" s="69">
        <v>1.1000000000000001</v>
      </c>
      <c r="AY392" s="69">
        <f t="shared" si="238"/>
        <v>0</v>
      </c>
      <c r="AZ392" s="69">
        <f t="shared" si="239"/>
        <v>0</v>
      </c>
      <c r="BA392" s="69">
        <f t="shared" si="240"/>
        <v>0</v>
      </c>
      <c r="BB392" s="69">
        <f t="shared" si="241"/>
        <v>0</v>
      </c>
      <c r="BC392" s="69">
        <f t="shared" si="242"/>
        <v>0</v>
      </c>
      <c r="BD392" s="1">
        <f t="shared" si="244"/>
        <v>16</v>
      </c>
    </row>
    <row r="393" spans="1:57" x14ac:dyDescent="0.25">
      <c r="A393" s="60" t="s">
        <v>96</v>
      </c>
      <c r="B393" s="61" t="s">
        <v>69</v>
      </c>
      <c r="C393" s="62" t="s">
        <v>64</v>
      </c>
      <c r="D393" s="63" t="s">
        <v>65</v>
      </c>
      <c r="E393" s="60" t="s">
        <v>23</v>
      </c>
      <c r="F393" s="64">
        <v>45.607199999999999</v>
      </c>
      <c r="G393" s="65"/>
      <c r="H393" s="66"/>
      <c r="I393" s="66"/>
      <c r="J393" s="65"/>
      <c r="K393" s="65"/>
      <c r="L393" s="65"/>
      <c r="M393" s="65"/>
      <c r="N393" s="65"/>
      <c r="O393" s="66"/>
      <c r="P393" s="66"/>
      <c r="Q393" s="65"/>
      <c r="R393" s="65"/>
      <c r="S393" s="65"/>
      <c r="T393" s="65"/>
      <c r="U393" s="65"/>
      <c r="V393" s="66"/>
      <c r="W393" s="66"/>
      <c r="X393" s="65"/>
      <c r="Y393" s="65"/>
      <c r="Z393" s="65"/>
      <c r="AA393" s="65"/>
      <c r="AB393" s="65"/>
      <c r="AC393" s="66"/>
      <c r="AD393" s="66"/>
      <c r="AE393" s="65"/>
      <c r="AF393" s="65"/>
      <c r="AG393" s="65"/>
      <c r="AH393" s="65"/>
      <c r="AI393" s="65"/>
      <c r="AJ393" s="66"/>
      <c r="AK393" s="66"/>
      <c r="AL393" s="67">
        <f t="shared" si="230"/>
        <v>0</v>
      </c>
      <c r="AM393" s="67">
        <f t="shared" si="231"/>
        <v>0</v>
      </c>
      <c r="AN393" s="68">
        <f t="shared" si="243"/>
        <v>0.16</v>
      </c>
      <c r="AO393" s="68">
        <f t="shared" si="243"/>
        <v>0.16</v>
      </c>
      <c r="AP393" s="68">
        <f t="shared" si="232"/>
        <v>1</v>
      </c>
      <c r="AQ393" s="68">
        <f t="shared" si="233"/>
        <v>0</v>
      </c>
      <c r="AR393" s="68">
        <f t="shared" si="234"/>
        <v>0</v>
      </c>
      <c r="AS393" s="68">
        <f t="shared" si="235"/>
        <v>0</v>
      </c>
      <c r="AT393" s="64">
        <f t="shared" si="236"/>
        <v>1</v>
      </c>
      <c r="AU393" s="64">
        <f t="shared" si="237"/>
        <v>0.66666666666666663</v>
      </c>
      <c r="AV393" s="69">
        <v>0.85</v>
      </c>
      <c r="AW393" s="69">
        <v>0.85</v>
      </c>
      <c r="AX393" s="69">
        <v>1.1000000000000001</v>
      </c>
      <c r="AY393" s="69">
        <f t="shared" si="238"/>
        <v>0</v>
      </c>
      <c r="AZ393" s="69">
        <f t="shared" si="239"/>
        <v>0</v>
      </c>
      <c r="BA393" s="69">
        <f t="shared" si="240"/>
        <v>0</v>
      </c>
      <c r="BB393" s="69">
        <f t="shared" si="241"/>
        <v>0</v>
      </c>
      <c r="BC393" s="69">
        <f t="shared" si="242"/>
        <v>0</v>
      </c>
      <c r="BD393" s="1">
        <f t="shared" si="244"/>
        <v>16</v>
      </c>
    </row>
    <row r="394" spans="1:57" x14ac:dyDescent="0.25">
      <c r="A394" s="60" t="s">
        <v>96</v>
      </c>
      <c r="B394" s="61" t="s">
        <v>70</v>
      </c>
      <c r="C394" s="62" t="s">
        <v>64</v>
      </c>
      <c r="D394" s="63" t="s">
        <v>65</v>
      </c>
      <c r="E394" s="60" t="s">
        <v>23</v>
      </c>
      <c r="F394" s="64">
        <v>45.607199999999999</v>
      </c>
      <c r="G394" s="65"/>
      <c r="H394" s="66"/>
      <c r="I394" s="66"/>
      <c r="J394" s="65"/>
      <c r="K394" s="65"/>
      <c r="L394" s="65"/>
      <c r="M394" s="65"/>
      <c r="N394" s="65"/>
      <c r="O394" s="66"/>
      <c r="P394" s="66"/>
      <c r="Q394" s="65"/>
      <c r="R394" s="65"/>
      <c r="S394" s="65"/>
      <c r="T394" s="65"/>
      <c r="U394" s="65"/>
      <c r="V394" s="66"/>
      <c r="W394" s="66"/>
      <c r="X394" s="65"/>
      <c r="Y394" s="65"/>
      <c r="Z394" s="65"/>
      <c r="AA394" s="65"/>
      <c r="AB394" s="65"/>
      <c r="AC394" s="66"/>
      <c r="AD394" s="66"/>
      <c r="AE394" s="65"/>
      <c r="AF394" s="65"/>
      <c r="AG394" s="65"/>
      <c r="AH394" s="65"/>
      <c r="AI394" s="65"/>
      <c r="AJ394" s="66"/>
      <c r="AK394" s="66"/>
      <c r="AL394" s="67">
        <f t="shared" si="230"/>
        <v>0</v>
      </c>
      <c r="AM394" s="67">
        <f t="shared" si="231"/>
        <v>0</v>
      </c>
      <c r="AN394" s="68">
        <f t="shared" si="243"/>
        <v>0.16</v>
      </c>
      <c r="AO394" s="68">
        <f t="shared" si="243"/>
        <v>0.16</v>
      </c>
      <c r="AP394" s="68">
        <f t="shared" si="232"/>
        <v>1</v>
      </c>
      <c r="AQ394" s="68">
        <f t="shared" si="233"/>
        <v>0</v>
      </c>
      <c r="AR394" s="68">
        <f t="shared" si="234"/>
        <v>0</v>
      </c>
      <c r="AS394" s="68">
        <f t="shared" si="235"/>
        <v>0</v>
      </c>
      <c r="AT394" s="64">
        <f t="shared" si="236"/>
        <v>1</v>
      </c>
      <c r="AU394" s="64">
        <f t="shared" si="237"/>
        <v>0.66666666666666663</v>
      </c>
      <c r="AV394" s="69">
        <v>0.85</v>
      </c>
      <c r="AW394" s="69">
        <v>0.85</v>
      </c>
      <c r="AX394" s="69">
        <v>1.1000000000000001</v>
      </c>
      <c r="AY394" s="69">
        <f t="shared" si="238"/>
        <v>0</v>
      </c>
      <c r="AZ394" s="69">
        <f t="shared" si="239"/>
        <v>0</v>
      </c>
      <c r="BA394" s="69">
        <f t="shared" si="240"/>
        <v>0</v>
      </c>
      <c r="BB394" s="69">
        <f t="shared" si="241"/>
        <v>0</v>
      </c>
      <c r="BC394" s="69">
        <f t="shared" si="242"/>
        <v>0</v>
      </c>
      <c r="BD394" s="1">
        <f t="shared" si="244"/>
        <v>16</v>
      </c>
    </row>
    <row r="395" spans="1:57" x14ac:dyDescent="0.25">
      <c r="A395" s="60" t="s">
        <v>96</v>
      </c>
      <c r="B395" s="61" t="s">
        <v>71</v>
      </c>
      <c r="C395" s="62" t="s">
        <v>64</v>
      </c>
      <c r="D395" s="63" t="s">
        <v>65</v>
      </c>
      <c r="E395" s="60" t="s">
        <v>23</v>
      </c>
      <c r="F395" s="64">
        <v>45.607199999999999</v>
      </c>
      <c r="G395" s="65"/>
      <c r="H395" s="66"/>
      <c r="I395" s="66"/>
      <c r="J395" s="65"/>
      <c r="K395" s="65"/>
      <c r="L395" s="65"/>
      <c r="M395" s="65"/>
      <c r="N395" s="65"/>
      <c r="O395" s="66"/>
      <c r="P395" s="66"/>
      <c r="Q395" s="65"/>
      <c r="R395" s="65"/>
      <c r="S395" s="65"/>
      <c r="T395" s="65"/>
      <c r="U395" s="65"/>
      <c r="V395" s="66"/>
      <c r="W395" s="66"/>
      <c r="X395" s="65"/>
      <c r="Y395" s="65"/>
      <c r="Z395" s="65"/>
      <c r="AA395" s="65"/>
      <c r="AB395" s="65"/>
      <c r="AC395" s="66"/>
      <c r="AD395" s="66"/>
      <c r="AE395" s="65"/>
      <c r="AF395" s="65"/>
      <c r="AG395" s="65"/>
      <c r="AH395" s="65"/>
      <c r="AI395" s="65"/>
      <c r="AJ395" s="66"/>
      <c r="AK395" s="66"/>
      <c r="AL395" s="67">
        <f t="shared" si="230"/>
        <v>0</v>
      </c>
      <c r="AM395" s="67">
        <f t="shared" si="231"/>
        <v>0</v>
      </c>
      <c r="AN395" s="68">
        <f t="shared" si="243"/>
        <v>0.16</v>
      </c>
      <c r="AO395" s="68">
        <f t="shared" si="243"/>
        <v>0.16</v>
      </c>
      <c r="AP395" s="68">
        <f t="shared" si="232"/>
        <v>1</v>
      </c>
      <c r="AQ395" s="68">
        <f t="shared" si="233"/>
        <v>0</v>
      </c>
      <c r="AR395" s="68">
        <f t="shared" si="234"/>
        <v>0</v>
      </c>
      <c r="AS395" s="68">
        <f t="shared" si="235"/>
        <v>0</v>
      </c>
      <c r="AT395" s="64">
        <f t="shared" si="236"/>
        <v>1</v>
      </c>
      <c r="AU395" s="64">
        <f t="shared" si="237"/>
        <v>0.66666666666666663</v>
      </c>
      <c r="AV395" s="69">
        <v>0.85</v>
      </c>
      <c r="AW395" s="69">
        <v>0.85</v>
      </c>
      <c r="AX395" s="69">
        <v>1.1000000000000001</v>
      </c>
      <c r="AY395" s="69">
        <f t="shared" si="238"/>
        <v>0</v>
      </c>
      <c r="AZ395" s="69">
        <f t="shared" si="239"/>
        <v>0</v>
      </c>
      <c r="BA395" s="69">
        <f t="shared" si="240"/>
        <v>0</v>
      </c>
      <c r="BB395" s="69">
        <f t="shared" si="241"/>
        <v>0</v>
      </c>
      <c r="BC395" s="69">
        <f t="shared" si="242"/>
        <v>0</v>
      </c>
      <c r="BD395" s="1">
        <f t="shared" si="244"/>
        <v>16</v>
      </c>
    </row>
    <row r="396" spans="1:57" x14ac:dyDescent="0.25">
      <c r="A396" s="60" t="s">
        <v>96</v>
      </c>
      <c r="B396" s="61" t="s">
        <v>72</v>
      </c>
      <c r="C396" s="62" t="s">
        <v>64</v>
      </c>
      <c r="D396" s="63" t="s">
        <v>65</v>
      </c>
      <c r="E396" s="60" t="s">
        <v>23</v>
      </c>
      <c r="F396" s="64">
        <v>45.607199999999999</v>
      </c>
      <c r="G396" s="65"/>
      <c r="H396" s="66"/>
      <c r="I396" s="66"/>
      <c r="J396" s="65"/>
      <c r="K396" s="65"/>
      <c r="L396" s="65"/>
      <c r="M396" s="65"/>
      <c r="N396" s="65"/>
      <c r="O396" s="66"/>
      <c r="P396" s="66"/>
      <c r="Q396" s="65"/>
      <c r="R396" s="65"/>
      <c r="S396" s="65"/>
      <c r="T396" s="65"/>
      <c r="U396" s="65"/>
      <c r="V396" s="66"/>
      <c r="W396" s="66"/>
      <c r="X396" s="65"/>
      <c r="Y396" s="65"/>
      <c r="Z396" s="65"/>
      <c r="AA396" s="65"/>
      <c r="AB396" s="65"/>
      <c r="AC396" s="66"/>
      <c r="AD396" s="66"/>
      <c r="AE396" s="65"/>
      <c r="AF396" s="65"/>
      <c r="AG396" s="65"/>
      <c r="AH396" s="65"/>
      <c r="AI396" s="65"/>
      <c r="AJ396" s="66"/>
      <c r="AK396" s="66"/>
      <c r="AL396" s="67">
        <f t="shared" si="230"/>
        <v>0</v>
      </c>
      <c r="AM396" s="67">
        <f t="shared" si="231"/>
        <v>0</v>
      </c>
      <c r="AN396" s="68">
        <f t="shared" si="243"/>
        <v>0.16</v>
      </c>
      <c r="AO396" s="68">
        <f t="shared" si="243"/>
        <v>0.16</v>
      </c>
      <c r="AP396" s="68">
        <f t="shared" si="232"/>
        <v>1</v>
      </c>
      <c r="AQ396" s="68">
        <f t="shared" si="233"/>
        <v>0</v>
      </c>
      <c r="AR396" s="68">
        <f t="shared" si="234"/>
        <v>0</v>
      </c>
      <c r="AS396" s="68">
        <f t="shared" si="235"/>
        <v>0</v>
      </c>
      <c r="AT396" s="64">
        <f t="shared" si="236"/>
        <v>1</v>
      </c>
      <c r="AU396" s="64">
        <f t="shared" si="237"/>
        <v>0.66666666666666663</v>
      </c>
      <c r="AV396" s="69">
        <v>0.85</v>
      </c>
      <c r="AW396" s="69">
        <v>0.85</v>
      </c>
      <c r="AX396" s="69">
        <v>1.1000000000000001</v>
      </c>
      <c r="AY396" s="69">
        <f t="shared" si="238"/>
        <v>0</v>
      </c>
      <c r="AZ396" s="69">
        <f t="shared" si="239"/>
        <v>0</v>
      </c>
      <c r="BA396" s="69">
        <f t="shared" si="240"/>
        <v>0</v>
      </c>
      <c r="BB396" s="69">
        <f t="shared" si="241"/>
        <v>0</v>
      </c>
      <c r="BC396" s="69">
        <f t="shared" si="242"/>
        <v>0</v>
      </c>
      <c r="BD396" s="1">
        <f t="shared" si="244"/>
        <v>16</v>
      </c>
    </row>
    <row r="397" spans="1:57" x14ac:dyDescent="0.25">
      <c r="A397" s="60" t="s">
        <v>96</v>
      </c>
      <c r="B397" s="61" t="s">
        <v>73</v>
      </c>
      <c r="C397" s="62" t="s">
        <v>64</v>
      </c>
      <c r="D397" s="63" t="s">
        <v>65</v>
      </c>
      <c r="E397" s="60" t="s">
        <v>23</v>
      </c>
      <c r="F397" s="64">
        <v>45.607199999999999</v>
      </c>
      <c r="G397" s="65"/>
      <c r="H397" s="66"/>
      <c r="I397" s="66"/>
      <c r="J397" s="65"/>
      <c r="K397" s="65"/>
      <c r="L397" s="65"/>
      <c r="M397" s="65"/>
      <c r="N397" s="65"/>
      <c r="O397" s="66"/>
      <c r="P397" s="66"/>
      <c r="Q397" s="65"/>
      <c r="R397" s="65"/>
      <c r="S397" s="65"/>
      <c r="T397" s="65"/>
      <c r="U397" s="65"/>
      <c r="V397" s="66"/>
      <c r="W397" s="66"/>
      <c r="X397" s="65"/>
      <c r="Y397" s="65"/>
      <c r="Z397" s="65"/>
      <c r="AA397" s="65"/>
      <c r="AB397" s="65"/>
      <c r="AC397" s="66"/>
      <c r="AD397" s="66"/>
      <c r="AE397" s="65"/>
      <c r="AF397" s="65"/>
      <c r="AG397" s="65"/>
      <c r="AH397" s="65"/>
      <c r="AI397" s="65"/>
      <c r="AJ397" s="66"/>
      <c r="AK397" s="66"/>
      <c r="AL397" s="67">
        <f t="shared" si="230"/>
        <v>0</v>
      </c>
      <c r="AM397" s="67">
        <f t="shared" si="231"/>
        <v>0</v>
      </c>
      <c r="AN397" s="68">
        <f t="shared" si="243"/>
        <v>0.16</v>
      </c>
      <c r="AO397" s="68">
        <f t="shared" si="243"/>
        <v>0.16</v>
      </c>
      <c r="AP397" s="68">
        <f t="shared" si="232"/>
        <v>1</v>
      </c>
      <c r="AQ397" s="68">
        <f t="shared" si="233"/>
        <v>0</v>
      </c>
      <c r="AR397" s="68">
        <f t="shared" si="234"/>
        <v>0</v>
      </c>
      <c r="AS397" s="68">
        <f t="shared" si="235"/>
        <v>0</v>
      </c>
      <c r="AT397" s="64">
        <f t="shared" si="236"/>
        <v>1</v>
      </c>
      <c r="AU397" s="64">
        <f t="shared" si="237"/>
        <v>0.66666666666666663</v>
      </c>
      <c r="AV397" s="69">
        <v>0.85</v>
      </c>
      <c r="AW397" s="69">
        <v>0.85</v>
      </c>
      <c r="AX397" s="69">
        <v>1.1000000000000001</v>
      </c>
      <c r="AY397" s="69">
        <f t="shared" si="238"/>
        <v>0</v>
      </c>
      <c r="AZ397" s="69">
        <f t="shared" si="239"/>
        <v>0</v>
      </c>
      <c r="BA397" s="69">
        <f t="shared" si="240"/>
        <v>0</v>
      </c>
      <c r="BB397" s="69">
        <f t="shared" si="241"/>
        <v>0</v>
      </c>
      <c r="BC397" s="69">
        <f t="shared" si="242"/>
        <v>0</v>
      </c>
      <c r="BD397" s="1">
        <f t="shared" si="244"/>
        <v>16</v>
      </c>
    </row>
    <row r="398" spans="1:57" x14ac:dyDescent="0.25">
      <c r="A398" s="60" t="s">
        <v>96</v>
      </c>
      <c r="B398" s="61" t="s">
        <v>74</v>
      </c>
      <c r="C398" s="62" t="s">
        <v>64</v>
      </c>
      <c r="D398" s="63" t="s">
        <v>65</v>
      </c>
      <c r="E398" s="60" t="s">
        <v>23</v>
      </c>
      <c r="F398" s="64">
        <v>45.607199999999999</v>
      </c>
      <c r="G398" s="65"/>
      <c r="H398" s="66"/>
      <c r="I398" s="66"/>
      <c r="J398" s="65"/>
      <c r="K398" s="65"/>
      <c r="L398" s="65"/>
      <c r="M398" s="65"/>
      <c r="N398" s="65"/>
      <c r="O398" s="66"/>
      <c r="P398" s="66"/>
      <c r="Q398" s="65"/>
      <c r="R398" s="65"/>
      <c r="S398" s="65"/>
      <c r="T398" s="65"/>
      <c r="U398" s="65"/>
      <c r="V398" s="66"/>
      <c r="W398" s="66"/>
      <c r="X398" s="65"/>
      <c r="Y398" s="65"/>
      <c r="Z398" s="65"/>
      <c r="AA398" s="65"/>
      <c r="AB398" s="65"/>
      <c r="AC398" s="66"/>
      <c r="AD398" s="66"/>
      <c r="AE398" s="65"/>
      <c r="AF398" s="65"/>
      <c r="AG398" s="65"/>
      <c r="AH398" s="65"/>
      <c r="AI398" s="65"/>
      <c r="AJ398" s="66"/>
      <c r="AK398" s="66"/>
      <c r="AL398" s="67">
        <f t="shared" si="230"/>
        <v>0</v>
      </c>
      <c r="AM398" s="67">
        <f t="shared" si="231"/>
        <v>0</v>
      </c>
      <c r="AN398" s="68">
        <f t="shared" si="243"/>
        <v>0.16</v>
      </c>
      <c r="AO398" s="68">
        <f t="shared" si="243"/>
        <v>0.16</v>
      </c>
      <c r="AP398" s="68">
        <f t="shared" si="232"/>
        <v>1</v>
      </c>
      <c r="AQ398" s="68">
        <f t="shared" si="233"/>
        <v>0</v>
      </c>
      <c r="AR398" s="68">
        <f t="shared" si="234"/>
        <v>0</v>
      </c>
      <c r="AS398" s="68">
        <f t="shared" si="235"/>
        <v>0</v>
      </c>
      <c r="AT398" s="64">
        <f t="shared" si="236"/>
        <v>1</v>
      </c>
      <c r="AU398" s="64">
        <f t="shared" si="237"/>
        <v>0.66666666666666663</v>
      </c>
      <c r="AV398" s="69">
        <v>0.85</v>
      </c>
      <c r="AW398" s="69">
        <v>0.85</v>
      </c>
      <c r="AX398" s="69">
        <v>1.1000000000000001</v>
      </c>
      <c r="AY398" s="69">
        <f t="shared" si="238"/>
        <v>0</v>
      </c>
      <c r="AZ398" s="69">
        <f t="shared" si="239"/>
        <v>0</v>
      </c>
      <c r="BA398" s="69">
        <f t="shared" si="240"/>
        <v>0</v>
      </c>
      <c r="BB398" s="69">
        <f t="shared" si="241"/>
        <v>0</v>
      </c>
      <c r="BC398" s="69">
        <f t="shared" si="242"/>
        <v>0</v>
      </c>
      <c r="BD398" s="1">
        <f t="shared" si="244"/>
        <v>16</v>
      </c>
    </row>
    <row r="399" spans="1:57" x14ac:dyDescent="0.25">
      <c r="A399" s="60" t="s">
        <v>96</v>
      </c>
      <c r="B399" s="61" t="s">
        <v>75</v>
      </c>
      <c r="C399" s="62" t="s">
        <v>64</v>
      </c>
      <c r="D399" s="63" t="s">
        <v>65</v>
      </c>
      <c r="E399" s="60" t="s">
        <v>20</v>
      </c>
      <c r="F399" s="64">
        <v>45.607199999999999</v>
      </c>
      <c r="G399" s="65"/>
      <c r="H399" s="66"/>
      <c r="I399" s="66"/>
      <c r="J399" s="65"/>
      <c r="K399" s="65"/>
      <c r="L399" s="65"/>
      <c r="M399" s="65"/>
      <c r="N399" s="65"/>
      <c r="O399" s="66"/>
      <c r="P399" s="66"/>
      <c r="Q399" s="65"/>
      <c r="R399" s="65"/>
      <c r="S399" s="65"/>
      <c r="T399" s="65"/>
      <c r="U399" s="65"/>
      <c r="V399" s="66"/>
      <c r="W399" s="66"/>
      <c r="X399" s="65"/>
      <c r="Y399" s="65"/>
      <c r="Z399" s="65"/>
      <c r="AA399" s="65"/>
      <c r="AB399" s="65"/>
      <c r="AC399" s="66"/>
      <c r="AD399" s="66"/>
      <c r="AE399" s="65"/>
      <c r="AF399" s="65"/>
      <c r="AG399" s="65"/>
      <c r="AH399" s="65"/>
      <c r="AI399" s="65"/>
      <c r="AJ399" s="66"/>
      <c r="AK399" s="66"/>
      <c r="AL399" s="67">
        <f t="shared" si="230"/>
        <v>0</v>
      </c>
      <c r="AM399" s="67">
        <f t="shared" si="231"/>
        <v>0</v>
      </c>
      <c r="AN399" s="68">
        <f t="shared" si="243"/>
        <v>0.16</v>
      </c>
      <c r="AO399" s="68">
        <f t="shared" si="243"/>
        <v>0.16</v>
      </c>
      <c r="AP399" s="68">
        <f t="shared" si="232"/>
        <v>1</v>
      </c>
      <c r="AQ399" s="68">
        <f t="shared" si="233"/>
        <v>0</v>
      </c>
      <c r="AR399" s="68">
        <f t="shared" si="234"/>
        <v>0</v>
      </c>
      <c r="AS399" s="68">
        <f t="shared" si="235"/>
        <v>0</v>
      </c>
      <c r="AT399" s="64">
        <f t="shared" si="236"/>
        <v>1</v>
      </c>
      <c r="AU399" s="64">
        <f t="shared" si="237"/>
        <v>0.66666666666666663</v>
      </c>
      <c r="AV399" s="69">
        <v>0.85</v>
      </c>
      <c r="AW399" s="69">
        <v>0.85</v>
      </c>
      <c r="AX399" s="69">
        <v>1.1000000000000001</v>
      </c>
      <c r="AY399" s="69">
        <f t="shared" si="238"/>
        <v>0</v>
      </c>
      <c r="AZ399" s="69">
        <f t="shared" si="239"/>
        <v>0</v>
      </c>
      <c r="BA399" s="69">
        <f t="shared" si="240"/>
        <v>0</v>
      </c>
      <c r="BB399" s="69">
        <f t="shared" si="241"/>
        <v>0</v>
      </c>
      <c r="BC399" s="69">
        <f t="shared" si="242"/>
        <v>0</v>
      </c>
      <c r="BD399" s="1">
        <f t="shared" si="244"/>
        <v>16</v>
      </c>
    </row>
    <row r="400" spans="1:57" x14ac:dyDescent="0.25">
      <c r="A400" s="60" t="s">
        <v>96</v>
      </c>
      <c r="B400" s="61" t="s">
        <v>76</v>
      </c>
      <c r="C400" s="62" t="s">
        <v>64</v>
      </c>
      <c r="D400" s="63" t="s">
        <v>65</v>
      </c>
      <c r="E400" s="60" t="s">
        <v>20</v>
      </c>
      <c r="F400" s="64">
        <v>45.607199999999999</v>
      </c>
      <c r="G400" s="65"/>
      <c r="H400" s="66"/>
      <c r="I400" s="66"/>
      <c r="J400" s="65"/>
      <c r="K400" s="65"/>
      <c r="L400" s="65"/>
      <c r="M400" s="65"/>
      <c r="N400" s="65"/>
      <c r="O400" s="66"/>
      <c r="P400" s="66"/>
      <c r="Q400" s="65"/>
      <c r="R400" s="65"/>
      <c r="S400" s="65"/>
      <c r="T400" s="65"/>
      <c r="U400" s="65"/>
      <c r="V400" s="66"/>
      <c r="W400" s="66"/>
      <c r="X400" s="65"/>
      <c r="Y400" s="65"/>
      <c r="Z400" s="65"/>
      <c r="AA400" s="65"/>
      <c r="AB400" s="65"/>
      <c r="AC400" s="66"/>
      <c r="AD400" s="66"/>
      <c r="AE400" s="65"/>
      <c r="AF400" s="65"/>
      <c r="AG400" s="65"/>
      <c r="AH400" s="65"/>
      <c r="AI400" s="65"/>
      <c r="AJ400" s="66"/>
      <c r="AK400" s="66"/>
      <c r="AL400" s="67">
        <f t="shared" si="230"/>
        <v>0</v>
      </c>
      <c r="AM400" s="67">
        <f t="shared" si="231"/>
        <v>0</v>
      </c>
      <c r="AN400" s="68">
        <f t="shared" si="243"/>
        <v>0.16</v>
      </c>
      <c r="AO400" s="68">
        <f t="shared" si="243"/>
        <v>0.16</v>
      </c>
      <c r="AP400" s="68">
        <f t="shared" si="232"/>
        <v>1</v>
      </c>
      <c r="AQ400" s="68">
        <f t="shared" si="233"/>
        <v>0</v>
      </c>
      <c r="AR400" s="68">
        <f t="shared" si="234"/>
        <v>0</v>
      </c>
      <c r="AS400" s="68">
        <f t="shared" si="235"/>
        <v>0</v>
      </c>
      <c r="AT400" s="64">
        <f t="shared" si="236"/>
        <v>1</v>
      </c>
      <c r="AU400" s="64">
        <f t="shared" si="237"/>
        <v>0.66666666666666663</v>
      </c>
      <c r="AV400" s="69">
        <v>1.2</v>
      </c>
      <c r="AW400" s="69">
        <v>0.85</v>
      </c>
      <c r="AX400" s="69">
        <v>1.1000000000000001</v>
      </c>
      <c r="AY400" s="69">
        <f t="shared" si="238"/>
        <v>0</v>
      </c>
      <c r="AZ400" s="69">
        <f t="shared" si="239"/>
        <v>0</v>
      </c>
      <c r="BA400" s="69">
        <f t="shared" si="240"/>
        <v>0</v>
      </c>
      <c r="BB400" s="69">
        <f t="shared" si="241"/>
        <v>0</v>
      </c>
      <c r="BC400" s="69">
        <f t="shared" si="242"/>
        <v>0</v>
      </c>
      <c r="BD400" s="1">
        <f t="shared" si="244"/>
        <v>16</v>
      </c>
    </row>
    <row r="401" spans="1:57" x14ac:dyDescent="0.25">
      <c r="A401" s="60" t="s">
        <v>96</v>
      </c>
      <c r="B401" s="61" t="s">
        <v>77</v>
      </c>
      <c r="C401" s="62" t="s">
        <v>64</v>
      </c>
      <c r="D401" s="63" t="s">
        <v>65</v>
      </c>
      <c r="E401" s="60" t="s">
        <v>20</v>
      </c>
      <c r="F401" s="64">
        <v>45.607199999999999</v>
      </c>
      <c r="G401" s="65"/>
      <c r="H401" s="66"/>
      <c r="I401" s="66"/>
      <c r="J401" s="65"/>
      <c r="K401" s="65"/>
      <c r="L401" s="65"/>
      <c r="M401" s="65"/>
      <c r="N401" s="65"/>
      <c r="O401" s="66"/>
      <c r="P401" s="66"/>
      <c r="Q401" s="65"/>
      <c r="R401" s="65"/>
      <c r="S401" s="65"/>
      <c r="T401" s="65"/>
      <c r="U401" s="65"/>
      <c r="V401" s="66"/>
      <c r="W401" s="66"/>
      <c r="X401" s="65"/>
      <c r="Y401" s="65"/>
      <c r="Z401" s="65"/>
      <c r="AA401" s="65"/>
      <c r="AB401" s="65"/>
      <c r="AC401" s="66"/>
      <c r="AD401" s="66"/>
      <c r="AE401" s="65"/>
      <c r="AF401" s="65"/>
      <c r="AG401" s="65"/>
      <c r="AH401" s="65"/>
      <c r="AI401" s="65"/>
      <c r="AJ401" s="66"/>
      <c r="AK401" s="66"/>
      <c r="AL401" s="67">
        <f t="shared" si="230"/>
        <v>0</v>
      </c>
      <c r="AM401" s="67">
        <f t="shared" si="231"/>
        <v>0</v>
      </c>
      <c r="AN401" s="68">
        <f t="shared" si="243"/>
        <v>0.16</v>
      </c>
      <c r="AO401" s="68">
        <f t="shared" si="243"/>
        <v>0.16</v>
      </c>
      <c r="AP401" s="68">
        <f t="shared" si="232"/>
        <v>1</v>
      </c>
      <c r="AQ401" s="68">
        <f t="shared" si="233"/>
        <v>0</v>
      </c>
      <c r="AR401" s="68">
        <f t="shared" si="234"/>
        <v>0</v>
      </c>
      <c r="AS401" s="68">
        <f t="shared" si="235"/>
        <v>0</v>
      </c>
      <c r="AT401" s="64">
        <f t="shared" si="236"/>
        <v>1</v>
      </c>
      <c r="AU401" s="64">
        <f t="shared" si="237"/>
        <v>0.66666666666666663</v>
      </c>
      <c r="AV401" s="69">
        <v>1.2</v>
      </c>
      <c r="AW401" s="69">
        <v>0.85</v>
      </c>
      <c r="AX401" s="69">
        <v>1.1000000000000001</v>
      </c>
      <c r="AY401" s="69">
        <f t="shared" si="238"/>
        <v>0</v>
      </c>
      <c r="AZ401" s="69">
        <f t="shared" si="239"/>
        <v>0</v>
      </c>
      <c r="BA401" s="69">
        <f t="shared" si="240"/>
        <v>0</v>
      </c>
      <c r="BB401" s="69">
        <f t="shared" si="241"/>
        <v>0</v>
      </c>
      <c r="BC401" s="69">
        <f t="shared" si="242"/>
        <v>0</v>
      </c>
      <c r="BD401" s="1">
        <f t="shared" si="244"/>
        <v>16</v>
      </c>
    </row>
    <row r="402" spans="1:57" x14ac:dyDescent="0.25">
      <c r="A402" s="60" t="s">
        <v>96</v>
      </c>
      <c r="B402" s="61" t="s">
        <v>78</v>
      </c>
      <c r="C402" s="62" t="s">
        <v>64</v>
      </c>
      <c r="D402" s="63" t="s">
        <v>65</v>
      </c>
      <c r="E402" s="60" t="s">
        <v>20</v>
      </c>
      <c r="F402" s="64">
        <v>45.607199999999999</v>
      </c>
      <c r="G402" s="65"/>
      <c r="H402" s="66"/>
      <c r="I402" s="66"/>
      <c r="J402" s="65"/>
      <c r="K402" s="65"/>
      <c r="L402" s="65"/>
      <c r="M402" s="65"/>
      <c r="N402" s="65"/>
      <c r="O402" s="66"/>
      <c r="P402" s="66"/>
      <c r="Q402" s="65"/>
      <c r="R402" s="65"/>
      <c r="S402" s="65"/>
      <c r="T402" s="65"/>
      <c r="U402" s="65"/>
      <c r="V402" s="66"/>
      <c r="W402" s="66"/>
      <c r="X402" s="65"/>
      <c r="Y402" s="65"/>
      <c r="Z402" s="65"/>
      <c r="AA402" s="65"/>
      <c r="AB402" s="65"/>
      <c r="AC402" s="66"/>
      <c r="AD402" s="66"/>
      <c r="AE402" s="65"/>
      <c r="AF402" s="65"/>
      <c r="AG402" s="65"/>
      <c r="AH402" s="65"/>
      <c r="AI402" s="65"/>
      <c r="AJ402" s="66"/>
      <c r="AK402" s="66"/>
      <c r="AL402" s="67">
        <f t="shared" si="230"/>
        <v>0</v>
      </c>
      <c r="AM402" s="67">
        <f t="shared" si="231"/>
        <v>0</v>
      </c>
      <c r="AN402" s="68">
        <f t="shared" si="243"/>
        <v>0.16</v>
      </c>
      <c r="AO402" s="68">
        <f t="shared" si="243"/>
        <v>0.16</v>
      </c>
      <c r="AP402" s="68">
        <f t="shared" si="232"/>
        <v>1</v>
      </c>
      <c r="AQ402" s="68">
        <f t="shared" si="233"/>
        <v>0</v>
      </c>
      <c r="AR402" s="68">
        <f t="shared" si="234"/>
        <v>0</v>
      </c>
      <c r="AS402" s="68">
        <f t="shared" si="235"/>
        <v>0</v>
      </c>
      <c r="AT402" s="64">
        <f t="shared" si="236"/>
        <v>1</v>
      </c>
      <c r="AU402" s="64">
        <f t="shared" si="237"/>
        <v>0.66666666666666663</v>
      </c>
      <c r="AV402" s="69">
        <v>1.2</v>
      </c>
      <c r="AW402" s="69">
        <v>0.85</v>
      </c>
      <c r="AX402" s="69">
        <v>1.1000000000000001</v>
      </c>
      <c r="AY402" s="69">
        <f t="shared" si="238"/>
        <v>0</v>
      </c>
      <c r="AZ402" s="69">
        <f t="shared" si="239"/>
        <v>0</v>
      </c>
      <c r="BA402" s="69">
        <f t="shared" si="240"/>
        <v>0</v>
      </c>
      <c r="BB402" s="69">
        <f t="shared" si="241"/>
        <v>0</v>
      </c>
      <c r="BC402" s="69">
        <f t="shared" si="242"/>
        <v>0</v>
      </c>
      <c r="BD402" s="1">
        <f t="shared" si="244"/>
        <v>16</v>
      </c>
    </row>
    <row r="403" spans="1:57" x14ac:dyDescent="0.25">
      <c r="A403" s="60" t="s">
        <v>96</v>
      </c>
      <c r="B403" s="61" t="s">
        <v>79</v>
      </c>
      <c r="C403" s="62" t="s">
        <v>64</v>
      </c>
      <c r="D403" s="63" t="s">
        <v>65</v>
      </c>
      <c r="E403" s="60" t="s">
        <v>20</v>
      </c>
      <c r="F403" s="64">
        <v>45.607199999999999</v>
      </c>
      <c r="G403" s="65"/>
      <c r="H403" s="66"/>
      <c r="I403" s="66"/>
      <c r="J403" s="65"/>
      <c r="K403" s="65"/>
      <c r="L403" s="65"/>
      <c r="M403" s="65"/>
      <c r="N403" s="65"/>
      <c r="O403" s="66"/>
      <c r="P403" s="66"/>
      <c r="Q403" s="65"/>
      <c r="R403" s="65"/>
      <c r="S403" s="65"/>
      <c r="T403" s="65"/>
      <c r="U403" s="65"/>
      <c r="V403" s="66"/>
      <c r="W403" s="66"/>
      <c r="X403" s="65"/>
      <c r="Y403" s="65"/>
      <c r="Z403" s="65"/>
      <c r="AA403" s="65"/>
      <c r="AB403" s="65"/>
      <c r="AC403" s="66"/>
      <c r="AD403" s="66"/>
      <c r="AE403" s="65"/>
      <c r="AF403" s="65"/>
      <c r="AG403" s="65"/>
      <c r="AH403" s="65"/>
      <c r="AI403" s="65"/>
      <c r="AJ403" s="66"/>
      <c r="AK403" s="66"/>
      <c r="AL403" s="67">
        <f t="shared" si="230"/>
        <v>0</v>
      </c>
      <c r="AM403" s="67">
        <f t="shared" si="231"/>
        <v>0</v>
      </c>
      <c r="AN403" s="68">
        <f t="shared" si="243"/>
        <v>0.16</v>
      </c>
      <c r="AO403" s="68">
        <f t="shared" si="243"/>
        <v>0.16</v>
      </c>
      <c r="AP403" s="68">
        <f t="shared" si="232"/>
        <v>1</v>
      </c>
      <c r="AQ403" s="68">
        <f t="shared" si="233"/>
        <v>0</v>
      </c>
      <c r="AR403" s="68">
        <f t="shared" si="234"/>
        <v>0</v>
      </c>
      <c r="AS403" s="68">
        <f t="shared" si="235"/>
        <v>0</v>
      </c>
      <c r="AT403" s="64">
        <f t="shared" si="236"/>
        <v>1</v>
      </c>
      <c r="AU403" s="64">
        <f t="shared" si="237"/>
        <v>0.66666666666666663</v>
      </c>
      <c r="AV403" s="69">
        <v>1.2</v>
      </c>
      <c r="AW403" s="69">
        <v>0.85</v>
      </c>
      <c r="AX403" s="69">
        <v>1.1000000000000001</v>
      </c>
      <c r="AY403" s="69">
        <f t="shared" si="238"/>
        <v>0</v>
      </c>
      <c r="AZ403" s="69">
        <f t="shared" si="239"/>
        <v>0</v>
      </c>
      <c r="BA403" s="69">
        <f t="shared" si="240"/>
        <v>0</v>
      </c>
      <c r="BB403" s="69">
        <f t="shared" si="241"/>
        <v>0</v>
      </c>
      <c r="BC403" s="69">
        <f t="shared" si="242"/>
        <v>0</v>
      </c>
      <c r="BD403" s="1">
        <f t="shared" si="244"/>
        <v>16</v>
      </c>
    </row>
    <row r="404" spans="1:57" x14ac:dyDescent="0.25">
      <c r="A404" s="60" t="s">
        <v>96</v>
      </c>
      <c r="B404" s="61" t="s">
        <v>80</v>
      </c>
      <c r="C404" s="62" t="s">
        <v>64</v>
      </c>
      <c r="D404" s="63" t="s">
        <v>65</v>
      </c>
      <c r="E404" s="60" t="s">
        <v>20</v>
      </c>
      <c r="F404" s="64">
        <v>45.607199999999999</v>
      </c>
      <c r="G404" s="65"/>
      <c r="H404" s="66"/>
      <c r="I404" s="66"/>
      <c r="J404" s="65"/>
      <c r="K404" s="65"/>
      <c r="L404" s="65"/>
      <c r="M404" s="65"/>
      <c r="N404" s="65"/>
      <c r="O404" s="66"/>
      <c r="P404" s="66"/>
      <c r="Q404" s="65"/>
      <c r="R404" s="65"/>
      <c r="S404" s="65"/>
      <c r="T404" s="65"/>
      <c r="U404" s="65"/>
      <c r="V404" s="66"/>
      <c r="W404" s="66"/>
      <c r="X404" s="65"/>
      <c r="Y404" s="65"/>
      <c r="Z404" s="65"/>
      <c r="AA404" s="65"/>
      <c r="AB404" s="65"/>
      <c r="AC404" s="66"/>
      <c r="AD404" s="66"/>
      <c r="AE404" s="65"/>
      <c r="AF404" s="65"/>
      <c r="AG404" s="65"/>
      <c r="AH404" s="65"/>
      <c r="AI404" s="65"/>
      <c r="AJ404" s="66"/>
      <c r="AK404" s="66"/>
      <c r="AL404" s="67">
        <f t="shared" si="230"/>
        <v>0</v>
      </c>
      <c r="AM404" s="67">
        <f t="shared" si="231"/>
        <v>0</v>
      </c>
      <c r="AN404" s="68">
        <f t="shared" si="243"/>
        <v>0.16</v>
      </c>
      <c r="AO404" s="68">
        <f t="shared" si="243"/>
        <v>0.16</v>
      </c>
      <c r="AP404" s="68">
        <f t="shared" si="232"/>
        <v>1</v>
      </c>
      <c r="AQ404" s="68">
        <f t="shared" si="233"/>
        <v>0</v>
      </c>
      <c r="AR404" s="68">
        <f t="shared" si="234"/>
        <v>0</v>
      </c>
      <c r="AS404" s="68">
        <f t="shared" si="235"/>
        <v>0</v>
      </c>
      <c r="AT404" s="64">
        <f t="shared" si="236"/>
        <v>1</v>
      </c>
      <c r="AU404" s="64">
        <f t="shared" si="237"/>
        <v>0.66666666666666663</v>
      </c>
      <c r="AV404" s="69">
        <v>1.2</v>
      </c>
      <c r="AW404" s="69">
        <v>0.85</v>
      </c>
      <c r="AX404" s="69">
        <v>1.1000000000000001</v>
      </c>
      <c r="AY404" s="69">
        <f t="shared" si="238"/>
        <v>0</v>
      </c>
      <c r="AZ404" s="69">
        <f t="shared" si="239"/>
        <v>0</v>
      </c>
      <c r="BA404" s="69">
        <f t="shared" si="240"/>
        <v>0</v>
      </c>
      <c r="BB404" s="69">
        <f t="shared" si="241"/>
        <v>0</v>
      </c>
      <c r="BC404" s="69">
        <f t="shared" si="242"/>
        <v>0</v>
      </c>
      <c r="BD404" s="1">
        <f t="shared" si="244"/>
        <v>16</v>
      </c>
    </row>
    <row r="405" spans="1:57" x14ac:dyDescent="0.25">
      <c r="A405" s="60" t="s">
        <v>96</v>
      </c>
      <c r="B405" s="61" t="s">
        <v>81</v>
      </c>
      <c r="C405" s="62" t="s">
        <v>64</v>
      </c>
      <c r="D405" s="63" t="s">
        <v>65</v>
      </c>
      <c r="E405" s="60" t="s">
        <v>23</v>
      </c>
      <c r="F405" s="64">
        <v>45.607199999999999</v>
      </c>
      <c r="G405" s="65"/>
      <c r="H405" s="66"/>
      <c r="I405" s="66"/>
      <c r="J405" s="65"/>
      <c r="K405" s="65"/>
      <c r="L405" s="65"/>
      <c r="M405" s="65"/>
      <c r="N405" s="65"/>
      <c r="O405" s="66"/>
      <c r="P405" s="66"/>
      <c r="Q405" s="65"/>
      <c r="R405" s="65"/>
      <c r="S405" s="65"/>
      <c r="T405" s="65"/>
      <c r="U405" s="65"/>
      <c r="V405" s="66"/>
      <c r="W405" s="66"/>
      <c r="X405" s="65"/>
      <c r="Y405" s="65"/>
      <c r="Z405" s="65"/>
      <c r="AA405" s="65"/>
      <c r="AB405" s="65"/>
      <c r="AC405" s="66"/>
      <c r="AD405" s="66"/>
      <c r="AE405" s="65"/>
      <c r="AF405" s="65"/>
      <c r="AG405" s="65"/>
      <c r="AH405" s="65"/>
      <c r="AI405" s="65"/>
      <c r="AJ405" s="66"/>
      <c r="AK405" s="66"/>
      <c r="AL405" s="67">
        <f t="shared" si="230"/>
        <v>0</v>
      </c>
      <c r="AM405" s="67">
        <f t="shared" si="231"/>
        <v>0</v>
      </c>
      <c r="AN405" s="68">
        <f t="shared" si="243"/>
        <v>0.16</v>
      </c>
      <c r="AO405" s="68">
        <f t="shared" si="243"/>
        <v>0.16</v>
      </c>
      <c r="AP405" s="68">
        <f t="shared" si="232"/>
        <v>1</v>
      </c>
      <c r="AQ405" s="68">
        <f t="shared" si="233"/>
        <v>0</v>
      </c>
      <c r="AR405" s="68">
        <f t="shared" si="234"/>
        <v>0</v>
      </c>
      <c r="AS405" s="68">
        <f t="shared" si="235"/>
        <v>0</v>
      </c>
      <c r="AT405" s="64">
        <f t="shared" si="236"/>
        <v>1</v>
      </c>
      <c r="AU405" s="64">
        <f t="shared" si="237"/>
        <v>0.66666666666666663</v>
      </c>
      <c r="AV405" s="69">
        <v>1.2</v>
      </c>
      <c r="AW405" s="69">
        <v>0.85</v>
      </c>
      <c r="AX405" s="69">
        <v>1.1000000000000001</v>
      </c>
      <c r="AY405" s="69">
        <f t="shared" si="238"/>
        <v>0</v>
      </c>
      <c r="AZ405" s="69">
        <f t="shared" si="239"/>
        <v>0</v>
      </c>
      <c r="BA405" s="69">
        <f t="shared" si="240"/>
        <v>0</v>
      </c>
      <c r="BB405" s="69">
        <f t="shared" si="241"/>
        <v>0</v>
      </c>
      <c r="BC405" s="69">
        <f t="shared" si="242"/>
        <v>0</v>
      </c>
      <c r="BD405" s="1">
        <f t="shared" si="244"/>
        <v>16</v>
      </c>
    </row>
    <row r="406" spans="1:57" x14ac:dyDescent="0.25">
      <c r="A406" s="60" t="s">
        <v>96</v>
      </c>
      <c r="B406" s="61" t="s">
        <v>82</v>
      </c>
      <c r="C406" s="62" t="s">
        <v>64</v>
      </c>
      <c r="D406" s="63" t="s">
        <v>65</v>
      </c>
      <c r="E406" s="60" t="s">
        <v>23</v>
      </c>
      <c r="F406" s="64">
        <v>45.607199999999999</v>
      </c>
      <c r="G406" s="65"/>
      <c r="H406" s="66"/>
      <c r="I406" s="66"/>
      <c r="J406" s="65"/>
      <c r="K406" s="65"/>
      <c r="L406" s="65"/>
      <c r="M406" s="65"/>
      <c r="N406" s="65"/>
      <c r="O406" s="66"/>
      <c r="P406" s="66"/>
      <c r="Q406" s="65"/>
      <c r="R406" s="65"/>
      <c r="S406" s="65"/>
      <c r="T406" s="65"/>
      <c r="U406" s="65"/>
      <c r="V406" s="66"/>
      <c r="W406" s="66"/>
      <c r="X406" s="65"/>
      <c r="Y406" s="65"/>
      <c r="Z406" s="65"/>
      <c r="AA406" s="65"/>
      <c r="AB406" s="65"/>
      <c r="AC406" s="66"/>
      <c r="AD406" s="66"/>
      <c r="AE406" s="65"/>
      <c r="AF406" s="65"/>
      <c r="AG406" s="65"/>
      <c r="AH406" s="65"/>
      <c r="AI406" s="65"/>
      <c r="AJ406" s="66"/>
      <c r="AK406" s="66"/>
      <c r="AL406" s="67">
        <f t="shared" si="230"/>
        <v>0</v>
      </c>
      <c r="AM406" s="67">
        <f t="shared" si="231"/>
        <v>0</v>
      </c>
      <c r="AN406" s="68">
        <f t="shared" ref="AN406:AO406" si="245">AN38*$BD38+AN61*$BD61+AN84*$BD84+AN107*$BD107+AN130*$BD130+AN153*$BD153+AN176*$BD176+AN199*$BD199+AN222*$BD222+AN245*$BD245+AN268*$BD268+AN291*$BD291+AN314*$BD314+AN337*$BD337+AN360*$BD360+AN383*$BD383</f>
        <v>0.16</v>
      </c>
      <c r="AO406" s="68">
        <f t="shared" si="245"/>
        <v>0.16</v>
      </c>
      <c r="AP406" s="68">
        <f t="shared" si="232"/>
        <v>1</v>
      </c>
      <c r="AQ406" s="68">
        <f t="shared" si="233"/>
        <v>0</v>
      </c>
      <c r="AR406" s="68">
        <f t="shared" si="234"/>
        <v>0</v>
      </c>
      <c r="AS406" s="68">
        <f t="shared" si="235"/>
        <v>0</v>
      </c>
      <c r="AT406" s="64">
        <f t="shared" si="236"/>
        <v>1</v>
      </c>
      <c r="AU406" s="64">
        <f t="shared" si="237"/>
        <v>0.66666666666666663</v>
      </c>
      <c r="AV406" s="69">
        <v>0.85</v>
      </c>
      <c r="AW406" s="69">
        <v>0.85</v>
      </c>
      <c r="AX406" s="69">
        <v>1.1000000000000001</v>
      </c>
      <c r="AY406" s="69">
        <f t="shared" si="238"/>
        <v>0</v>
      </c>
      <c r="AZ406" s="69">
        <f t="shared" si="239"/>
        <v>0</v>
      </c>
      <c r="BA406" s="69">
        <f t="shared" si="240"/>
        <v>0</v>
      </c>
      <c r="BB406" s="69">
        <f t="shared" si="241"/>
        <v>0</v>
      </c>
      <c r="BC406" s="69">
        <f t="shared" si="242"/>
        <v>0</v>
      </c>
      <c r="BD406" s="1">
        <f t="shared" si="244"/>
        <v>16</v>
      </c>
    </row>
    <row r="407" spans="1:57" x14ac:dyDescent="0.25">
      <c r="B407" s="70"/>
      <c r="C407" s="71"/>
      <c r="D407" s="71"/>
      <c r="E407" s="71"/>
      <c r="F407" s="71"/>
      <c r="G407" s="72">
        <f t="shared" ref="G407:AK407" si="246">COUNTA(G389:G406)</f>
        <v>0</v>
      </c>
      <c r="H407" s="72">
        <f t="shared" si="246"/>
        <v>0</v>
      </c>
      <c r="I407" s="72">
        <f t="shared" si="246"/>
        <v>0</v>
      </c>
      <c r="J407" s="72">
        <f t="shared" si="246"/>
        <v>0</v>
      </c>
      <c r="K407" s="72">
        <f t="shared" si="246"/>
        <v>0</v>
      </c>
      <c r="L407" s="72">
        <f t="shared" si="246"/>
        <v>0</v>
      </c>
      <c r="M407" s="72">
        <f t="shared" si="246"/>
        <v>0</v>
      </c>
      <c r="N407" s="72">
        <f t="shared" si="246"/>
        <v>0</v>
      </c>
      <c r="O407" s="72">
        <f t="shared" si="246"/>
        <v>0</v>
      </c>
      <c r="P407" s="72">
        <f t="shared" si="246"/>
        <v>0</v>
      </c>
      <c r="Q407" s="72">
        <f t="shared" si="246"/>
        <v>0</v>
      </c>
      <c r="R407" s="72">
        <f t="shared" si="246"/>
        <v>0</v>
      </c>
      <c r="S407" s="72">
        <f t="shared" si="246"/>
        <v>0</v>
      </c>
      <c r="T407" s="72">
        <f t="shared" si="246"/>
        <v>0</v>
      </c>
      <c r="U407" s="72">
        <f t="shared" si="246"/>
        <v>0</v>
      </c>
      <c r="V407" s="72">
        <f t="shared" si="246"/>
        <v>0</v>
      </c>
      <c r="W407" s="72">
        <f t="shared" si="246"/>
        <v>0</v>
      </c>
      <c r="X407" s="65">
        <f t="shared" si="246"/>
        <v>0</v>
      </c>
      <c r="Y407" s="72">
        <f t="shared" si="246"/>
        <v>0</v>
      </c>
      <c r="Z407" s="72">
        <f t="shared" si="246"/>
        <v>0</v>
      </c>
      <c r="AA407" s="72">
        <f t="shared" si="246"/>
        <v>0</v>
      </c>
      <c r="AB407" s="72">
        <f t="shared" si="246"/>
        <v>0</v>
      </c>
      <c r="AC407" s="72">
        <f t="shared" si="246"/>
        <v>0</v>
      </c>
      <c r="AD407" s="72">
        <f t="shared" si="246"/>
        <v>0</v>
      </c>
      <c r="AE407" s="72">
        <f t="shared" si="246"/>
        <v>0</v>
      </c>
      <c r="AF407" s="72">
        <f t="shared" si="246"/>
        <v>0</v>
      </c>
      <c r="AG407" s="72">
        <f t="shared" si="246"/>
        <v>0</v>
      </c>
      <c r="AH407" s="72">
        <f t="shared" si="246"/>
        <v>0</v>
      </c>
      <c r="AI407" s="72">
        <f t="shared" si="246"/>
        <v>0</v>
      </c>
      <c r="AJ407" s="72">
        <f t="shared" si="246"/>
        <v>0</v>
      </c>
      <c r="AK407" s="72">
        <f t="shared" si="246"/>
        <v>0</v>
      </c>
      <c r="AL407" s="67">
        <f>SUM(AL389:AL406)</f>
        <v>0</v>
      </c>
      <c r="AM407" s="67">
        <f>SUM(AM389:AM406)</f>
        <v>0</v>
      </c>
      <c r="AN407" s="73"/>
      <c r="AO407" s="73"/>
      <c r="AP407" s="73"/>
      <c r="AQ407" s="74">
        <f>SUM(AQ389:AQ406)</f>
        <v>0</v>
      </c>
      <c r="AR407" s="74">
        <f>SUM(AR389:AR406)</f>
        <v>0</v>
      </c>
      <c r="AS407" s="74">
        <f>SUM(AS389:AS406)</f>
        <v>0</v>
      </c>
      <c r="AT407" s="73"/>
      <c r="AU407" s="73"/>
      <c r="AV407" s="69"/>
      <c r="AW407" s="69"/>
      <c r="AX407" s="69"/>
      <c r="AY407" s="75">
        <f>SUM(AY389:AY406)</f>
        <v>0</v>
      </c>
      <c r="AZ407" s="75">
        <f>SUM(AZ389:AZ406)</f>
        <v>0</v>
      </c>
      <c r="BA407" s="75">
        <f>SUM(BA389:BA406)</f>
        <v>0</v>
      </c>
      <c r="BB407" s="75">
        <f>SUM(BB389:BB406)</f>
        <v>0</v>
      </c>
      <c r="BC407" s="75">
        <f>SUM(BC389:BC406)</f>
        <v>0</v>
      </c>
    </row>
    <row r="408" spans="1:57" s="33" customFormat="1" x14ac:dyDescent="0.25">
      <c r="AL408" s="32"/>
      <c r="AM408" s="32"/>
      <c r="AN408" s="20">
        <f>SUMIF(E389:E406,"NPT",AL389:AL406)</f>
        <v>0</v>
      </c>
      <c r="AO408" s="20">
        <f>SUMIF(E389:E406,"PT",AL389:AL406)</f>
        <v>0</v>
      </c>
      <c r="AP408" s="20"/>
      <c r="AQ408" s="20"/>
      <c r="AR408" s="20"/>
      <c r="AS408" s="20">
        <f>SUMIF(E389:E406,"NPT",AS389:AS406)</f>
        <v>0</v>
      </c>
      <c r="AT408" s="20">
        <f>SUMIF(E389:E406,"PT",AS389:AS406)</f>
        <v>0</v>
      </c>
      <c r="AU408" s="20"/>
      <c r="AV408" s="20"/>
      <c r="AW408" s="20"/>
      <c r="AX408" s="20"/>
      <c r="AZ408" s="76">
        <f>SUMIF(E389:E406,"NPT",AY389:AY406)</f>
        <v>0</v>
      </c>
      <c r="BA408" s="76">
        <f>SUMIF(E389:E406,"PT",AY389:AY406)</f>
        <v>0</v>
      </c>
      <c r="BC408" s="32"/>
      <c r="BD408" s="32"/>
      <c r="BE408" s="32"/>
    </row>
    <row r="409" spans="1:57" x14ac:dyDescent="0.25">
      <c r="AG409" s="80"/>
      <c r="AH409" s="80"/>
      <c r="AI409" s="80"/>
      <c r="AJ409" s="80"/>
      <c r="AK409" s="80"/>
      <c r="AL409" s="32"/>
      <c r="AM409" s="32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2"/>
      <c r="BD409" s="32"/>
      <c r="BE409" s="32"/>
    </row>
    <row r="410" spans="1:57" x14ac:dyDescent="0.25">
      <c r="AG410" s="80"/>
      <c r="AH410" s="80"/>
      <c r="AI410" s="80"/>
      <c r="AJ410" s="80"/>
      <c r="AK410" s="80"/>
      <c r="AL410" s="80"/>
      <c r="AM410" s="80"/>
      <c r="AN410" s="80"/>
      <c r="AO410" s="80"/>
      <c r="AP410" s="80"/>
      <c r="AQ410" s="80"/>
      <c r="AR410" s="80"/>
      <c r="AS410" s="80"/>
      <c r="AT410" s="80"/>
      <c r="AU410" s="80"/>
      <c r="AV410" s="80"/>
      <c r="AW410" s="80"/>
      <c r="AX410" s="80"/>
      <c r="AY410" s="80"/>
      <c r="AZ410" s="80"/>
      <c r="BA410" s="80"/>
      <c r="BB410" s="80"/>
      <c r="BC410" s="80"/>
    </row>
    <row r="412" spans="1:57" x14ac:dyDescent="0.25">
      <c r="B412" s="81"/>
      <c r="C412" s="81"/>
    </row>
    <row r="413" spans="1:57" x14ac:dyDescent="0.25">
      <c r="B413" s="81"/>
      <c r="C413" s="81"/>
    </row>
  </sheetData>
  <mergeCells count="306">
    <mergeCell ref="AX387:AX388"/>
    <mergeCell ref="AY387:AY388"/>
    <mergeCell ref="AZ387:AZ388"/>
    <mergeCell ref="BA387:BA388"/>
    <mergeCell ref="BB387:BB388"/>
    <mergeCell ref="BC387:BC388"/>
    <mergeCell ref="AL387:AL388"/>
    <mergeCell ref="AM387:AM388"/>
    <mergeCell ref="AT387:AT388"/>
    <mergeCell ref="AU387:AU388"/>
    <mergeCell ref="AV387:AV388"/>
    <mergeCell ref="AW387:AW388"/>
    <mergeCell ref="A387:A388"/>
    <mergeCell ref="B387:B388"/>
    <mergeCell ref="C387:C388"/>
    <mergeCell ref="D387:D388"/>
    <mergeCell ref="E387:E388"/>
    <mergeCell ref="F387:F388"/>
    <mergeCell ref="AX364:AX365"/>
    <mergeCell ref="AY364:AY365"/>
    <mergeCell ref="AZ364:AZ365"/>
    <mergeCell ref="BA364:BA365"/>
    <mergeCell ref="BB364:BB365"/>
    <mergeCell ref="BC364:BC365"/>
    <mergeCell ref="AL364:AL365"/>
    <mergeCell ref="AM364:AM365"/>
    <mergeCell ref="AT364:AT365"/>
    <mergeCell ref="AU364:AU365"/>
    <mergeCell ref="AV364:AV365"/>
    <mergeCell ref="AW364:AW365"/>
    <mergeCell ref="A364:A365"/>
    <mergeCell ref="B364:B365"/>
    <mergeCell ref="C364:C365"/>
    <mergeCell ref="D364:D365"/>
    <mergeCell ref="E364:E365"/>
    <mergeCell ref="F364:F365"/>
    <mergeCell ref="AX341:AX342"/>
    <mergeCell ref="AY341:AY342"/>
    <mergeCell ref="AZ341:AZ342"/>
    <mergeCell ref="BA341:BA342"/>
    <mergeCell ref="BB341:BB342"/>
    <mergeCell ref="BC341:BC342"/>
    <mergeCell ref="AL341:AL342"/>
    <mergeCell ref="AM341:AM342"/>
    <mergeCell ref="AT341:AT342"/>
    <mergeCell ref="AU341:AU342"/>
    <mergeCell ref="AV341:AV342"/>
    <mergeCell ref="AW341:AW342"/>
    <mergeCell ref="A341:A342"/>
    <mergeCell ref="B341:B342"/>
    <mergeCell ref="C341:C342"/>
    <mergeCell ref="D341:D342"/>
    <mergeCell ref="E341:E342"/>
    <mergeCell ref="F341:F342"/>
    <mergeCell ref="AX318:AX319"/>
    <mergeCell ref="AY318:AY319"/>
    <mergeCell ref="AZ318:AZ319"/>
    <mergeCell ref="BA318:BA319"/>
    <mergeCell ref="BB318:BB319"/>
    <mergeCell ref="BC318:BC319"/>
    <mergeCell ref="AL318:AL319"/>
    <mergeCell ref="AM318:AM319"/>
    <mergeCell ref="AT318:AT319"/>
    <mergeCell ref="AU318:AU319"/>
    <mergeCell ref="AV318:AV319"/>
    <mergeCell ref="AW318:AW319"/>
    <mergeCell ref="A318:A319"/>
    <mergeCell ref="B318:B319"/>
    <mergeCell ref="C318:C319"/>
    <mergeCell ref="D318:D319"/>
    <mergeCell ref="E318:E319"/>
    <mergeCell ref="F318:F319"/>
    <mergeCell ref="AX295:AX296"/>
    <mergeCell ref="AY295:AY296"/>
    <mergeCell ref="AZ295:AZ296"/>
    <mergeCell ref="BA295:BA296"/>
    <mergeCell ref="BB295:BB296"/>
    <mergeCell ref="BC295:BC296"/>
    <mergeCell ref="AL295:AL296"/>
    <mergeCell ref="AM295:AM296"/>
    <mergeCell ref="AT295:AT296"/>
    <mergeCell ref="AU295:AU296"/>
    <mergeCell ref="AV295:AV296"/>
    <mergeCell ref="AW295:AW296"/>
    <mergeCell ref="A295:A296"/>
    <mergeCell ref="B295:B296"/>
    <mergeCell ref="C295:C296"/>
    <mergeCell ref="D295:D296"/>
    <mergeCell ref="E295:E296"/>
    <mergeCell ref="F295:F296"/>
    <mergeCell ref="AX272:AX273"/>
    <mergeCell ref="AY272:AY273"/>
    <mergeCell ref="AZ272:AZ273"/>
    <mergeCell ref="BA272:BA273"/>
    <mergeCell ref="BB272:BB273"/>
    <mergeCell ref="BC272:BC273"/>
    <mergeCell ref="AL272:AL273"/>
    <mergeCell ref="AM272:AM273"/>
    <mergeCell ref="AT272:AT273"/>
    <mergeCell ref="AU272:AU273"/>
    <mergeCell ref="AV272:AV273"/>
    <mergeCell ref="AW272:AW273"/>
    <mergeCell ref="A272:A273"/>
    <mergeCell ref="B272:B273"/>
    <mergeCell ref="C272:C273"/>
    <mergeCell ref="D272:D273"/>
    <mergeCell ref="E272:E273"/>
    <mergeCell ref="F272:F273"/>
    <mergeCell ref="AX249:AX250"/>
    <mergeCell ref="AY249:AY250"/>
    <mergeCell ref="AZ249:AZ250"/>
    <mergeCell ref="BA249:BA250"/>
    <mergeCell ref="BB249:BB250"/>
    <mergeCell ref="BC249:BC250"/>
    <mergeCell ref="AL249:AL250"/>
    <mergeCell ref="AM249:AM250"/>
    <mergeCell ref="AT249:AT250"/>
    <mergeCell ref="AU249:AU250"/>
    <mergeCell ref="AV249:AV250"/>
    <mergeCell ref="AW249:AW250"/>
    <mergeCell ref="A249:A250"/>
    <mergeCell ref="B249:B250"/>
    <mergeCell ref="C249:C250"/>
    <mergeCell ref="D249:D250"/>
    <mergeCell ref="E249:E250"/>
    <mergeCell ref="F249:F250"/>
    <mergeCell ref="AX226:AX227"/>
    <mergeCell ref="AY226:AY227"/>
    <mergeCell ref="AZ226:AZ227"/>
    <mergeCell ref="BA226:BA227"/>
    <mergeCell ref="BB226:BB227"/>
    <mergeCell ref="BC226:BC227"/>
    <mergeCell ref="AL226:AL227"/>
    <mergeCell ref="AM226:AM227"/>
    <mergeCell ref="AT226:AT227"/>
    <mergeCell ref="AU226:AU227"/>
    <mergeCell ref="AV226:AV227"/>
    <mergeCell ref="AW226:AW227"/>
    <mergeCell ref="A226:A227"/>
    <mergeCell ref="B226:B227"/>
    <mergeCell ref="C226:C227"/>
    <mergeCell ref="D226:D227"/>
    <mergeCell ref="E226:E227"/>
    <mergeCell ref="F226:F227"/>
    <mergeCell ref="AX203:AX204"/>
    <mergeCell ref="AY203:AY204"/>
    <mergeCell ref="AZ203:AZ204"/>
    <mergeCell ref="BA203:BA204"/>
    <mergeCell ref="BB203:BB204"/>
    <mergeCell ref="BC203:BC204"/>
    <mergeCell ref="AL203:AL204"/>
    <mergeCell ref="AM203:AM204"/>
    <mergeCell ref="AT203:AT204"/>
    <mergeCell ref="AU203:AU204"/>
    <mergeCell ref="AV203:AV204"/>
    <mergeCell ref="AW203:AW204"/>
    <mergeCell ref="A203:A204"/>
    <mergeCell ref="B203:B204"/>
    <mergeCell ref="C203:C204"/>
    <mergeCell ref="D203:D204"/>
    <mergeCell ref="E203:E204"/>
    <mergeCell ref="F203:F204"/>
    <mergeCell ref="AX180:AX181"/>
    <mergeCell ref="AY180:AY181"/>
    <mergeCell ref="AZ180:AZ181"/>
    <mergeCell ref="BA180:BA181"/>
    <mergeCell ref="BB180:BB181"/>
    <mergeCell ref="BC180:BC181"/>
    <mergeCell ref="AL180:AL181"/>
    <mergeCell ref="AM180:AM181"/>
    <mergeCell ref="AT180:AT181"/>
    <mergeCell ref="AU180:AU181"/>
    <mergeCell ref="AV180:AV181"/>
    <mergeCell ref="AW180:AW181"/>
    <mergeCell ref="A180:A181"/>
    <mergeCell ref="B180:B181"/>
    <mergeCell ref="C180:C181"/>
    <mergeCell ref="D180:D181"/>
    <mergeCell ref="E180:E181"/>
    <mergeCell ref="F180:F181"/>
    <mergeCell ref="AX157:AX158"/>
    <mergeCell ref="AY157:AY158"/>
    <mergeCell ref="AZ157:AZ158"/>
    <mergeCell ref="BA157:BA158"/>
    <mergeCell ref="BB157:BB158"/>
    <mergeCell ref="BC157:BC158"/>
    <mergeCell ref="AL157:AL158"/>
    <mergeCell ref="AM157:AM158"/>
    <mergeCell ref="AT157:AT158"/>
    <mergeCell ref="AU157:AU158"/>
    <mergeCell ref="AV157:AV158"/>
    <mergeCell ref="AW157:AW158"/>
    <mergeCell ref="A157:A158"/>
    <mergeCell ref="B157:B158"/>
    <mergeCell ref="C157:C158"/>
    <mergeCell ref="D157:D158"/>
    <mergeCell ref="E157:E158"/>
    <mergeCell ref="F157:F158"/>
    <mergeCell ref="AX134:AX135"/>
    <mergeCell ref="AY134:AY135"/>
    <mergeCell ref="AZ134:AZ135"/>
    <mergeCell ref="BA134:BA135"/>
    <mergeCell ref="BB134:BB135"/>
    <mergeCell ref="BC134:BC135"/>
    <mergeCell ref="AL134:AL135"/>
    <mergeCell ref="AM134:AM135"/>
    <mergeCell ref="AT134:AT135"/>
    <mergeCell ref="AU134:AU135"/>
    <mergeCell ref="AV134:AV135"/>
    <mergeCell ref="AW134:AW135"/>
    <mergeCell ref="A134:A135"/>
    <mergeCell ref="B134:B135"/>
    <mergeCell ref="C134:C135"/>
    <mergeCell ref="D134:D135"/>
    <mergeCell ref="E134:E135"/>
    <mergeCell ref="F134:F135"/>
    <mergeCell ref="AX111:AX112"/>
    <mergeCell ref="AY111:AY112"/>
    <mergeCell ref="AZ111:AZ112"/>
    <mergeCell ref="BA111:BA112"/>
    <mergeCell ref="BB111:BB112"/>
    <mergeCell ref="BC111:BC112"/>
    <mergeCell ref="AL111:AL112"/>
    <mergeCell ref="AM111:AM112"/>
    <mergeCell ref="AT111:AT112"/>
    <mergeCell ref="AU111:AU112"/>
    <mergeCell ref="AV111:AV112"/>
    <mergeCell ref="AW111:AW112"/>
    <mergeCell ref="A111:A112"/>
    <mergeCell ref="B111:B112"/>
    <mergeCell ref="C111:C112"/>
    <mergeCell ref="D111:D112"/>
    <mergeCell ref="E111:E112"/>
    <mergeCell ref="F111:F112"/>
    <mergeCell ref="AX88:AX89"/>
    <mergeCell ref="AY88:AY89"/>
    <mergeCell ref="AZ88:AZ89"/>
    <mergeCell ref="BA88:BA89"/>
    <mergeCell ref="BB88:BB89"/>
    <mergeCell ref="BC88:BC89"/>
    <mergeCell ref="AL88:AL89"/>
    <mergeCell ref="AM88:AM89"/>
    <mergeCell ref="AT88:AT89"/>
    <mergeCell ref="AU88:AU89"/>
    <mergeCell ref="AV88:AV89"/>
    <mergeCell ref="AW88:AW89"/>
    <mergeCell ref="A88:A89"/>
    <mergeCell ref="B88:B89"/>
    <mergeCell ref="C88:C89"/>
    <mergeCell ref="D88:D89"/>
    <mergeCell ref="E88:E89"/>
    <mergeCell ref="F88:F89"/>
    <mergeCell ref="AX65:AX66"/>
    <mergeCell ref="AY65:AY66"/>
    <mergeCell ref="AZ65:AZ66"/>
    <mergeCell ref="BA65:BA66"/>
    <mergeCell ref="BB65:BB66"/>
    <mergeCell ref="BC65:BC66"/>
    <mergeCell ref="AL65:AL66"/>
    <mergeCell ref="AM65:AM66"/>
    <mergeCell ref="AT65:AT66"/>
    <mergeCell ref="AU65:AU66"/>
    <mergeCell ref="AV65:AV66"/>
    <mergeCell ref="AW65:AW66"/>
    <mergeCell ref="A65:A66"/>
    <mergeCell ref="B65:B66"/>
    <mergeCell ref="C65:C66"/>
    <mergeCell ref="D65:D66"/>
    <mergeCell ref="E65:E66"/>
    <mergeCell ref="F65:F66"/>
    <mergeCell ref="AX42:AX43"/>
    <mergeCell ref="AY42:AY43"/>
    <mergeCell ref="AZ42:AZ43"/>
    <mergeCell ref="BA42:BA43"/>
    <mergeCell ref="BB42:BB43"/>
    <mergeCell ref="BC42:BC43"/>
    <mergeCell ref="AL42:AL43"/>
    <mergeCell ref="AM42:AM43"/>
    <mergeCell ref="AT42:AT43"/>
    <mergeCell ref="AU42:AU43"/>
    <mergeCell ref="AV42:AV43"/>
    <mergeCell ref="AW42:AW43"/>
    <mergeCell ref="A42:A43"/>
    <mergeCell ref="B42:B43"/>
    <mergeCell ref="C42:C43"/>
    <mergeCell ref="D42:D43"/>
    <mergeCell ref="E42:E43"/>
    <mergeCell ref="F42:F43"/>
    <mergeCell ref="AX19:AX20"/>
    <mergeCell ref="AY19:AY20"/>
    <mergeCell ref="AZ19:AZ20"/>
    <mergeCell ref="BA19:BA20"/>
    <mergeCell ref="BB19:BB20"/>
    <mergeCell ref="BC19:BC20"/>
    <mergeCell ref="AL19:AL20"/>
    <mergeCell ref="AM19:AM20"/>
    <mergeCell ref="AT19:AT20"/>
    <mergeCell ref="AU19:AU20"/>
    <mergeCell ref="AV19:AV20"/>
    <mergeCell ref="AW19:AW20"/>
    <mergeCell ref="A19:A20"/>
    <mergeCell ref="B19:B20"/>
    <mergeCell ref="C19:C20"/>
    <mergeCell ref="D19:D20"/>
    <mergeCell ref="E19:E20"/>
    <mergeCell ref="F19:F20"/>
  </mergeCells>
  <conditionalFormatting sqref="F2:F17">
    <cfRule type="expression" dxfId="1" priority="1">
      <formula>$E2&lt;&gt;"+"</formula>
    </cfRule>
    <cfRule type="expression" dxfId="0" priority="2">
      <formula>$E2="+"</formula>
    </cfRule>
  </conditionalFormatting>
  <conditionalFormatting sqref="AP21:AP2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1:AP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4:AP31 AP33 AP35 AP3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4:AP36 AP3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4:AP46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4:AP6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7:AP54 AP56 AP58 AP61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7:AP59 AP61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7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9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60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67:AP69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67:AP84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70:AP77 AP79 AP81 AP8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70:AP82 AP8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7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80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82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8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90:AP9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90:AP107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93:AP100 AP102 AP104 AP107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93:AP105 AP107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01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0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0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06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13:AP115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13:AP13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16:AP123 AP125 AP127 AP130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16:AP128 AP13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24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26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2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29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36:AP138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36:AP153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39:AP146 AP148 AP150 AP153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39:AP151 AP153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4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49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51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5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59:AP161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59:AP176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62:AP169 AP171 AP173 AP176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62:AP174 AP176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70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72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74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75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82:AP184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82:AP199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85:AP192 AP194 AP196 AP199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85:AP197 AP199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3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5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7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05:AP207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05:AP222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08:AP215 AP217 AP219 AP222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08:AP220 AP222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16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18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20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21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28:AP230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28:AP245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31:AP238 AP240 AP242 AP245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31:AP243 AP245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39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41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43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44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51:AP253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51:AP268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54:AP261 AP263 AP265 AP268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54:AP266 AP268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62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64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66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67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74:AP276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74:AP291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77:AP284 AP286 AP288 AP291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77:AP289 AP291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85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87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89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90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97:AP299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297:AP314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00:AP307 AP309 AP311 AP314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00:AP312 AP314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08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10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12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13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20:AP322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20:AP337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23:AP330 AP332 AP334 AP337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23:AP335 AP337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31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33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35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36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43:AP345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43:AP360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46:AP353 AP355 AP357 AP360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46:AP358 AP360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54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56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58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59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66:AP368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66:AP383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69:AP376 AP378 AP380 AP383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69:AP381 AP383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77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79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81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82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89:AP391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89:AP406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92:AP399 AP401 AP403 AP406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92:AP404 AP406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00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02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04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05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Pink Cable Model2</vt:lpstr>
      <vt:lpstr>'Pink Cable Model2'!Print_Area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aleksandar.kartelj aleksandar.kartelj</dc:creator>
  <cp:lastModifiedBy>aleksandar.kartelj aleksandar.kartelj</cp:lastModifiedBy>
  <dcterms:created xsi:type="dcterms:W3CDTF">2026-01-22T11:51:19Z</dcterms:created>
  <dcterms:modified xsi:type="dcterms:W3CDTF">2026-01-22T11:51:37Z</dcterms:modified>
</cp:coreProperties>
</file>