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udentiLista" sheetId="1" r:id="rId1"/>
  </sheets>
  <definedNames/>
  <calcPr fullCalcOnLoad="1"/>
</workbook>
</file>

<file path=xl/sharedStrings.xml><?xml version="1.0" encoding="utf-8"?>
<sst xmlns="http://schemas.openxmlformats.org/spreadsheetml/2006/main" count="382" uniqueCount="220">
  <si>
    <t>Ime i prezime</t>
  </si>
  <si>
    <t>Indeks</t>
  </si>
  <si>
    <t>Kolokvijum – teorija (60)</t>
  </si>
  <si>
    <t>Kolokvijum – zadaci (80)</t>
  </si>
  <si>
    <t>Ukupno (140)</t>
  </si>
  <si>
    <t>Ukupno (35)</t>
  </si>
  <si>
    <t>Ukupno (skalirano)</t>
  </si>
  <si>
    <t>Teorija (100)</t>
  </si>
  <si>
    <t>Zadaci (45)</t>
  </si>
  <si>
    <t>Ispit</t>
  </si>
  <si>
    <t>Skalirano</t>
  </si>
  <si>
    <t>Ukupno</t>
  </si>
  <si>
    <t>Ocena</t>
  </si>
  <si>
    <t>Nikola Stamenković</t>
  </si>
  <si>
    <t>145/2014</t>
  </si>
  <si>
    <t>Predrag Nešković</t>
  </si>
  <si>
    <t>285/2014</t>
  </si>
  <si>
    <t>Linda Anđela Karakaš</t>
  </si>
  <si>
    <t>86/2015</t>
  </si>
  <si>
    <t>Jovan Ležaja</t>
  </si>
  <si>
    <t>236/2015</t>
  </si>
  <si>
    <t>Marica Bogićević</t>
  </si>
  <si>
    <t>427/2015</t>
  </si>
  <si>
    <t>Jelena Mirković</t>
  </si>
  <si>
    <t>130/2015</t>
  </si>
  <si>
    <t>Jelisaveta Vasiljević</t>
  </si>
  <si>
    <t>238/2015</t>
  </si>
  <si>
    <t>Nemanja Nežić</t>
  </si>
  <si>
    <t>363/2011</t>
  </si>
  <si>
    <t>Kosta Radosavljević</t>
  </si>
  <si>
    <t>126/2015</t>
  </si>
  <si>
    <t>Tijana Jegdić</t>
  </si>
  <si>
    <t>356/2011</t>
  </si>
  <si>
    <t>Septembar 1</t>
  </si>
  <si>
    <t>Dalma Beara</t>
  </si>
  <si>
    <t>146/2015</t>
  </si>
  <si>
    <t>Aleksandra Jovičić</t>
  </si>
  <si>
    <t>83/2015</t>
  </si>
  <si>
    <t>Lazar Bojanić</t>
  </si>
  <si>
    <t>198/2015</t>
  </si>
  <si>
    <t>Dragica Anđelković</t>
  </si>
  <si>
    <t>221/2015</t>
  </si>
  <si>
    <t>Vojislav Mosić</t>
  </si>
  <si>
    <t>8/2014</t>
  </si>
  <si>
    <t>Ivan Vranković</t>
  </si>
  <si>
    <t>261/2014</t>
  </si>
  <si>
    <t>Natalija Stanojević</t>
  </si>
  <si>
    <t>348/2015</t>
  </si>
  <si>
    <t>Marko Stanković</t>
  </si>
  <si>
    <t>403/2015</t>
  </si>
  <si>
    <t>Đorđe Vujinović</t>
  </si>
  <si>
    <t>245/2015</t>
  </si>
  <si>
    <t>Milena Kurtić</t>
  </si>
  <si>
    <t>182/2015</t>
  </si>
  <si>
    <t>Nikola Knežević</t>
  </si>
  <si>
    <t>249/2013</t>
  </si>
  <si>
    <t>Katarina Bakić</t>
  </si>
  <si>
    <t>195/2014</t>
  </si>
  <si>
    <t>Jul</t>
  </si>
  <si>
    <t>Teorija</t>
  </si>
  <si>
    <t>Zadaci</t>
  </si>
  <si>
    <t>David Gavrilović</t>
  </si>
  <si>
    <t>294/2015</t>
  </si>
  <si>
    <t>Aleksandar Jakovljević</t>
  </si>
  <si>
    <t>156/2015</t>
  </si>
  <si>
    <t>Aleksandar Vračarević</t>
  </si>
  <si>
    <t>184/2015</t>
  </si>
  <si>
    <t>Đorđe Dimović</t>
  </si>
  <si>
    <t>54/2015</t>
  </si>
  <si>
    <t>Luka Milošević</t>
  </si>
  <si>
    <t>167/2015</t>
  </si>
  <si>
    <t>Đorđe Vučković</t>
  </si>
  <si>
    <t>31/2015</t>
  </si>
  <si>
    <t>Petar Perišić</t>
  </si>
  <si>
    <t>266/2015</t>
  </si>
  <si>
    <t>Katarina Milisavljević</t>
  </si>
  <si>
    <t>91/2014</t>
  </si>
  <si>
    <t>Vladana Đorđević</t>
  </si>
  <si>
    <t>89/2015</t>
  </si>
  <si>
    <t>Aleksandra Radosavljević</t>
  </si>
  <si>
    <t>212/2015</t>
  </si>
  <si>
    <t>Jovana Pejkić</t>
  </si>
  <si>
    <t>183/2015</t>
  </si>
  <si>
    <t>Nebojša Koturović</t>
  </si>
  <si>
    <t>139/2015</t>
  </si>
  <si>
    <t>Milan Pužić</t>
  </si>
  <si>
    <t>312/2015</t>
  </si>
  <si>
    <t>Nemanja Majstorović</t>
  </si>
  <si>
    <t>65/2011</t>
  </si>
  <si>
    <t>Bojan Stefanović</t>
  </si>
  <si>
    <t>22/2015</t>
  </si>
  <si>
    <t>Igor Nikolić</t>
  </si>
  <si>
    <t>206/2015</t>
  </si>
  <si>
    <t>Slobodan Tomić</t>
  </si>
  <si>
    <t>289/2011</t>
  </si>
  <si>
    <t>Blagoje Mirković</t>
  </si>
  <si>
    <t>234/2015</t>
  </si>
  <si>
    <t>Marina Pilipović</t>
  </si>
  <si>
    <t>115/2015</t>
  </si>
  <si>
    <t>Dražen Mandić</t>
  </si>
  <si>
    <t>181/2015</t>
  </si>
  <si>
    <t>Jovana Jelenković</t>
  </si>
  <si>
    <t>169/2014</t>
  </si>
  <si>
    <t>Tijana Tošev</t>
  </si>
  <si>
    <t>256/2015</t>
  </si>
  <si>
    <t>Aleksa Jovanović</t>
  </si>
  <si>
    <t>349/2014</t>
  </si>
  <si>
    <t>Nenad Perišić</t>
  </si>
  <si>
    <t>244/2015</t>
  </si>
  <si>
    <t>Nevena Soldat</t>
  </si>
  <si>
    <t>246/2015</t>
  </si>
  <si>
    <t>Dragoš Josipović</t>
  </si>
  <si>
    <t>122/2013</t>
  </si>
  <si>
    <t>Igor Milošević</t>
  </si>
  <si>
    <t>161/2015</t>
  </si>
  <si>
    <t>Nemanja Šajkaš</t>
  </si>
  <si>
    <t>345/2014</t>
  </si>
  <si>
    <t>Jun</t>
  </si>
  <si>
    <t>Jelena Mrdak</t>
  </si>
  <si>
    <t>21/2015</t>
  </si>
  <si>
    <t>Nikola Dimić</t>
  </si>
  <si>
    <t>165/2015</t>
  </si>
  <si>
    <t>David Dimić</t>
  </si>
  <si>
    <t>137/2015</t>
  </si>
  <si>
    <t>Đorđe Stanojević</t>
  </si>
  <si>
    <t>224/2015</t>
  </si>
  <si>
    <t>Tijana Nikčević</t>
  </si>
  <si>
    <t>77/2015</t>
  </si>
  <si>
    <t>Nikola Nikolić</t>
  </si>
  <si>
    <t>35/2015</t>
  </si>
  <si>
    <t>Filip Jovanović</t>
  </si>
  <si>
    <t>98/2015</t>
  </si>
  <si>
    <t>Denis Aličić</t>
  </si>
  <si>
    <t>65/2015</t>
  </si>
  <si>
    <t>Strahinja Mitrić</t>
  </si>
  <si>
    <t>171/2015</t>
  </si>
  <si>
    <t>Damjan Kerčov</t>
  </si>
  <si>
    <t>108/2015</t>
  </si>
  <si>
    <t>Stefan Lazovic</t>
  </si>
  <si>
    <t>290/2015</t>
  </si>
  <si>
    <t>Nikola Drobac</t>
  </si>
  <si>
    <t>120/2015</t>
  </si>
  <si>
    <t>Natalija Jovanović</t>
  </si>
  <si>
    <t>226/2015</t>
  </si>
  <si>
    <t>Jovana Nikolić</t>
  </si>
  <si>
    <t>3/2015</t>
  </si>
  <si>
    <t>Tijana Jevtić</t>
  </si>
  <si>
    <t>213/2015</t>
  </si>
  <si>
    <t>Kristina Petrović</t>
  </si>
  <si>
    <t>110/2015</t>
  </si>
  <si>
    <t>Marija Milićević</t>
  </si>
  <si>
    <t>105/2015</t>
  </si>
  <si>
    <t>Darko Veizović</t>
  </si>
  <si>
    <t>310/2015</t>
  </si>
  <si>
    <t>Nemanja Gružanić</t>
  </si>
  <si>
    <t>228/2015</t>
  </si>
  <si>
    <t>Strahinja Aćimović</t>
  </si>
  <si>
    <t>151/2013</t>
  </si>
  <si>
    <t>Tijana Živković</t>
  </si>
  <si>
    <t>148/2015</t>
  </si>
  <si>
    <t>Milena Vujadinović</t>
  </si>
  <si>
    <t>42/2015</t>
  </si>
  <si>
    <t>Đorđe Vuković</t>
  </si>
  <si>
    <t>Marko Kostovski</t>
  </si>
  <si>
    <t>233/2015</t>
  </si>
  <si>
    <t>Miloš Milićević</t>
  </si>
  <si>
    <t>211/2014</t>
  </si>
  <si>
    <t>Petar Kovrlija</t>
  </si>
  <si>
    <t>147/2014</t>
  </si>
  <si>
    <t>Marko Jeremić</t>
  </si>
  <si>
    <t>220/2015</t>
  </si>
  <si>
    <t>Marija Filipović</t>
  </si>
  <si>
    <t>169/2015</t>
  </si>
  <si>
    <t>Nevena Marković</t>
  </si>
  <si>
    <t>319/2013</t>
  </si>
  <si>
    <t>Stefan Jaćović</t>
  </si>
  <si>
    <t>199/2015</t>
  </si>
  <si>
    <t>Zorana Aleksić</t>
  </si>
  <si>
    <t>177/2013</t>
  </si>
  <si>
    <t>Petar Jovanović</t>
  </si>
  <si>
    <t>289/2010</t>
  </si>
  <si>
    <t>Marko Vesković</t>
  </si>
  <si>
    <t>121/2015</t>
  </si>
  <si>
    <t>Darko Čubrović</t>
  </si>
  <si>
    <t>388/2014</t>
  </si>
  <si>
    <t>Andrija Bikić</t>
  </si>
  <si>
    <t>265/2015</t>
  </si>
  <si>
    <t>Luka Kotorčević</t>
  </si>
  <si>
    <t>5/2015</t>
  </si>
  <si>
    <t>Petar Stajić</t>
  </si>
  <si>
    <t>Luka Džodić</t>
  </si>
  <si>
    <t>331/2011</t>
  </si>
  <si>
    <t>Bojana Biga</t>
  </si>
  <si>
    <t>349/2011</t>
  </si>
  <si>
    <t>Sibin Stojković</t>
  </si>
  <si>
    <t>21/2012</t>
  </si>
  <si>
    <t>Sava Bukumirović</t>
  </si>
  <si>
    <t>365/2013</t>
  </si>
  <si>
    <t>Milić Ilić</t>
  </si>
  <si>
    <t>118/2014</t>
  </si>
  <si>
    <t>Igor Perkunić</t>
  </si>
  <si>
    <t>207/2015</t>
  </si>
  <si>
    <t>Andrijana Mijatović</t>
  </si>
  <si>
    <t>397/2015</t>
  </si>
  <si>
    <t>Milan Simić</t>
  </si>
  <si>
    <t>289/2014</t>
  </si>
  <si>
    <t>Nikola Nešovanović</t>
  </si>
  <si>
    <t>406/2013</t>
  </si>
  <si>
    <t>Tijana Korać</t>
  </si>
  <si>
    <t>139/2014</t>
  </si>
  <si>
    <t>Ognjen Vaš</t>
  </si>
  <si>
    <t>362/2014</t>
  </si>
  <si>
    <t>Jelena Đorđević</t>
  </si>
  <si>
    <t>355/2012</t>
  </si>
  <si>
    <t>Sara Crnoseljanski</t>
  </si>
  <si>
    <t>117/2014</t>
  </si>
  <si>
    <t>Aleksandar Jovanović</t>
  </si>
  <si>
    <t>298/2014</t>
  </si>
  <si>
    <t>Stefan Kovač</t>
  </si>
  <si>
    <t>93/2014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</si>
</sst>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2" width="12.140625" style="0" customWidth="1"/>
    <col min="3" max="3" width="9.140625" style="0" customWidth="1"/>
    <col min="4" max="4" width="7.140625" style="0" customWidth="1"/>
    <col min="6" max="6" width="8.140625" style="0" customWidth="1"/>
    <col min="8" max="9" width="10.57421875" style="0" customWidth="1"/>
  </cols>
  <sheetData>
    <row r="1" spans="1:13" s="2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>
      <c r="A2" s="3" t="s">
        <v>13</v>
      </c>
      <c r="B2" s="3" t="s">
        <v>14</v>
      </c>
      <c r="C2" s="3">
        <v>11</v>
      </c>
      <c r="D2" s="3">
        <v>80</v>
      </c>
      <c r="E2" s="3">
        <v>91</v>
      </c>
      <c r="F2" s="3">
        <v>22.75</v>
      </c>
      <c r="G2" s="3">
        <v>26</v>
      </c>
      <c r="H2" s="3">
        <v>57</v>
      </c>
      <c r="I2" s="3">
        <v>30</v>
      </c>
      <c r="J2" s="4">
        <f aca="true" t="shared" si="0" ref="J2:J11">35*H2/100+30*I2/45</f>
        <v>39.95</v>
      </c>
      <c r="K2" s="4">
        <f aca="true" t="shared" si="1" ref="K2:K11">65*J2/52.9</f>
        <v>49.087901701323254</v>
      </c>
      <c r="L2" s="4">
        <f aca="true" t="shared" si="2" ref="L2:L11">G2+K2</f>
        <v>75.08790170132326</v>
      </c>
      <c r="M2" s="3">
        <v>8</v>
      </c>
    </row>
    <row r="3" spans="1:13" ht="15.75">
      <c r="A3" s="3" t="s">
        <v>15</v>
      </c>
      <c r="B3" s="3" t="s">
        <v>16</v>
      </c>
      <c r="C3" s="3">
        <v>34</v>
      </c>
      <c r="D3" s="3">
        <v>72</v>
      </c>
      <c r="E3" s="3">
        <v>106</v>
      </c>
      <c r="F3" s="3">
        <v>26.5</v>
      </c>
      <c r="G3" s="3">
        <v>29</v>
      </c>
      <c r="H3" s="3">
        <v>52</v>
      </c>
      <c r="I3" s="3">
        <v>20</v>
      </c>
      <c r="J3" s="4">
        <f t="shared" si="0"/>
        <v>31.53333333333333</v>
      </c>
      <c r="K3" s="4">
        <f t="shared" si="1"/>
        <v>38.746061751732825</v>
      </c>
      <c r="L3" s="4">
        <f t="shared" si="2"/>
        <v>67.74606175173282</v>
      </c>
      <c r="M3" s="3">
        <v>7</v>
      </c>
    </row>
    <row r="4" spans="1:13" ht="15.75">
      <c r="A4" s="3" t="s">
        <v>17</v>
      </c>
      <c r="B4" s="3" t="s">
        <v>18</v>
      </c>
      <c r="C4" s="3">
        <v>48</v>
      </c>
      <c r="D4" s="3">
        <v>51</v>
      </c>
      <c r="E4" s="3">
        <v>99</v>
      </c>
      <c r="F4" s="3">
        <v>24.75</v>
      </c>
      <c r="G4" s="3">
        <v>28</v>
      </c>
      <c r="H4" s="3">
        <v>45</v>
      </c>
      <c r="I4" s="3">
        <v>17</v>
      </c>
      <c r="J4" s="4">
        <f t="shared" si="0"/>
        <v>27.083333333333336</v>
      </c>
      <c r="K4" s="4">
        <f t="shared" si="1"/>
        <v>33.27819785759294</v>
      </c>
      <c r="L4" s="4">
        <f t="shared" si="2"/>
        <v>61.27819785759294</v>
      </c>
      <c r="M4" s="3">
        <v>7</v>
      </c>
    </row>
    <row r="5" spans="1:13" ht="15.75">
      <c r="A5" s="3" t="s">
        <v>19</v>
      </c>
      <c r="B5" s="3" t="s">
        <v>20</v>
      </c>
      <c r="C5" s="3">
        <v>16</v>
      </c>
      <c r="D5" s="3">
        <v>68</v>
      </c>
      <c r="E5" s="3">
        <v>84</v>
      </c>
      <c r="F5" s="3">
        <v>21</v>
      </c>
      <c r="G5" s="3">
        <v>25</v>
      </c>
      <c r="H5" s="3">
        <v>21</v>
      </c>
      <c r="I5" s="3">
        <v>25</v>
      </c>
      <c r="J5" s="4">
        <f t="shared" si="0"/>
        <v>24.016666666666666</v>
      </c>
      <c r="K5" s="4">
        <f t="shared" si="1"/>
        <v>29.510081915563955</v>
      </c>
      <c r="L5" s="4">
        <f t="shared" si="2"/>
        <v>54.51008191556396</v>
      </c>
      <c r="M5" s="3">
        <v>6</v>
      </c>
    </row>
    <row r="6" spans="1:13" ht="15.75">
      <c r="A6" s="3" t="s">
        <v>21</v>
      </c>
      <c r="B6" s="3" t="s">
        <v>22</v>
      </c>
      <c r="C6" s="3">
        <v>27</v>
      </c>
      <c r="D6" s="3">
        <v>38</v>
      </c>
      <c r="E6" s="3">
        <v>65</v>
      </c>
      <c r="F6" s="3">
        <v>16.25</v>
      </c>
      <c r="G6" s="3">
        <v>20</v>
      </c>
      <c r="H6" s="3">
        <v>53</v>
      </c>
      <c r="I6" s="1">
        <v>10</v>
      </c>
      <c r="J6" s="4">
        <f t="shared" si="0"/>
        <v>25.21666666666667</v>
      </c>
      <c r="K6" s="4">
        <f t="shared" si="1"/>
        <v>30.984562066792694</v>
      </c>
      <c r="L6" s="4">
        <f t="shared" si="2"/>
        <v>50.98456206679269</v>
      </c>
      <c r="M6" s="3"/>
    </row>
    <row r="7" spans="1:13" ht="15.75">
      <c r="A7" s="3" t="s">
        <v>23</v>
      </c>
      <c r="B7" s="3" t="s">
        <v>24</v>
      </c>
      <c r="C7" s="3">
        <v>16</v>
      </c>
      <c r="D7" s="3">
        <v>66</v>
      </c>
      <c r="E7" s="3">
        <v>82</v>
      </c>
      <c r="F7" s="3">
        <v>20.5</v>
      </c>
      <c r="G7" s="3">
        <v>24</v>
      </c>
      <c r="H7" s="1">
        <v>20</v>
      </c>
      <c r="I7" s="3">
        <v>22</v>
      </c>
      <c r="J7" s="4">
        <f t="shared" si="0"/>
        <v>21.666666666666664</v>
      </c>
      <c r="K7" s="4">
        <f t="shared" si="1"/>
        <v>26.622558286074355</v>
      </c>
      <c r="L7" s="4">
        <f t="shared" si="2"/>
        <v>50.62255828607435</v>
      </c>
      <c r="M7" s="3"/>
    </row>
    <row r="8" spans="1:13" ht="15.75">
      <c r="A8" s="3" t="s">
        <v>25</v>
      </c>
      <c r="B8" s="3" t="s">
        <v>26</v>
      </c>
      <c r="C8" s="3">
        <v>24</v>
      </c>
      <c r="D8" s="3">
        <v>36</v>
      </c>
      <c r="E8" s="3">
        <v>60</v>
      </c>
      <c r="F8" s="3">
        <v>15</v>
      </c>
      <c r="G8" s="3">
        <v>19</v>
      </c>
      <c r="H8" s="3">
        <v>39</v>
      </c>
      <c r="I8" s="3">
        <v>16</v>
      </c>
      <c r="J8" s="4">
        <f t="shared" si="0"/>
        <v>24.316666666666666</v>
      </c>
      <c r="K8" s="4">
        <f t="shared" si="1"/>
        <v>29.87870195337114</v>
      </c>
      <c r="L8" s="4">
        <f t="shared" si="2"/>
        <v>48.87870195337114</v>
      </c>
      <c r="M8" s="3"/>
    </row>
    <row r="9" spans="1:13" ht="15.75">
      <c r="A9" s="3" t="s">
        <v>27</v>
      </c>
      <c r="B9" s="3" t="s">
        <v>28</v>
      </c>
      <c r="C9" s="3">
        <v>12</v>
      </c>
      <c r="D9" s="3">
        <v>42</v>
      </c>
      <c r="E9" s="3">
        <v>54</v>
      </c>
      <c r="F9" s="3">
        <v>13.5</v>
      </c>
      <c r="G9" s="3">
        <v>17</v>
      </c>
      <c r="H9" s="3">
        <v>31</v>
      </c>
      <c r="I9" s="3">
        <v>20</v>
      </c>
      <c r="J9" s="4">
        <f t="shared" si="0"/>
        <v>24.183333333333334</v>
      </c>
      <c r="K9" s="4">
        <f t="shared" si="1"/>
        <v>29.71487082545684</v>
      </c>
      <c r="L9" s="4">
        <f t="shared" si="2"/>
        <v>46.71487082545684</v>
      </c>
      <c r="M9" s="3"/>
    </row>
    <row r="10" spans="1:13" ht="15.75">
      <c r="A10" s="3" t="s">
        <v>29</v>
      </c>
      <c r="B10" s="3" t="s">
        <v>30</v>
      </c>
      <c r="C10" s="3">
        <v>24</v>
      </c>
      <c r="D10" s="3">
        <v>56</v>
      </c>
      <c r="E10" s="3">
        <v>80</v>
      </c>
      <c r="F10" s="3">
        <v>20</v>
      </c>
      <c r="G10" s="3">
        <v>24</v>
      </c>
      <c r="H10" s="3">
        <v>32</v>
      </c>
      <c r="I10" s="3">
        <v>0</v>
      </c>
      <c r="J10" s="4">
        <f t="shared" si="0"/>
        <v>11.2</v>
      </c>
      <c r="K10" s="4">
        <f t="shared" si="1"/>
        <v>13.761814744801512</v>
      </c>
      <c r="L10" s="4">
        <f t="shared" si="2"/>
        <v>37.76181474480151</v>
      </c>
      <c r="M10" s="3"/>
    </row>
    <row r="11" spans="1:13" ht="15.75">
      <c r="A11" s="3" t="s">
        <v>31</v>
      </c>
      <c r="B11" s="3" t="s">
        <v>32</v>
      </c>
      <c r="C11" s="3">
        <v>11</v>
      </c>
      <c r="D11" s="3">
        <v>61</v>
      </c>
      <c r="E11" s="3">
        <v>72</v>
      </c>
      <c r="F11" s="3">
        <v>18</v>
      </c>
      <c r="G11" s="3">
        <v>22</v>
      </c>
      <c r="H11" s="3">
        <v>12</v>
      </c>
      <c r="I11" s="3">
        <v>3</v>
      </c>
      <c r="J11" s="4">
        <f t="shared" si="0"/>
        <v>6.2</v>
      </c>
      <c r="K11" s="4">
        <f t="shared" si="1"/>
        <v>7.618147448015123</v>
      </c>
      <c r="L11" s="4">
        <f t="shared" si="2"/>
        <v>29.618147448015122</v>
      </c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 t="s">
        <v>33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</row>
    <row r="17" spans="1:13" ht="15.75">
      <c r="A17" s="3" t="s">
        <v>34</v>
      </c>
      <c r="B17" s="3" t="s">
        <v>35</v>
      </c>
      <c r="C17" s="3">
        <v>54</v>
      </c>
      <c r="D17" s="3">
        <v>80</v>
      </c>
      <c r="E17" s="3">
        <v>134</v>
      </c>
      <c r="F17" s="3">
        <v>33.5</v>
      </c>
      <c r="G17" s="3">
        <v>34</v>
      </c>
      <c r="H17" s="3">
        <v>80</v>
      </c>
      <c r="I17" s="3">
        <v>45</v>
      </c>
      <c r="J17" s="4">
        <f aca="true" t="shared" si="3" ref="J17:J31">35*H17/100+30*I17/45</f>
        <v>58</v>
      </c>
      <c r="K17" s="4">
        <f aca="true" t="shared" si="4" ref="K17:K31">65*J17/58</f>
        <v>65</v>
      </c>
      <c r="L17" s="4">
        <f aca="true" t="shared" si="5" ref="L17:L31">G17+K17</f>
        <v>99</v>
      </c>
      <c r="M17" s="3">
        <v>10</v>
      </c>
    </row>
    <row r="18" spans="1:13" ht="15.75">
      <c r="A18" s="3" t="s">
        <v>36</v>
      </c>
      <c r="B18" s="3" t="s">
        <v>37</v>
      </c>
      <c r="C18" s="3">
        <v>47</v>
      </c>
      <c r="D18" s="3">
        <v>78</v>
      </c>
      <c r="E18" s="3">
        <v>125</v>
      </c>
      <c r="F18" s="3">
        <v>31.25</v>
      </c>
      <c r="G18" s="3">
        <v>33</v>
      </c>
      <c r="H18" s="3">
        <v>74</v>
      </c>
      <c r="I18" s="3">
        <v>45</v>
      </c>
      <c r="J18" s="4">
        <f t="shared" si="3"/>
        <v>55.9</v>
      </c>
      <c r="K18" s="4">
        <f t="shared" si="4"/>
        <v>62.64655172413793</v>
      </c>
      <c r="L18" s="4">
        <f t="shared" si="5"/>
        <v>95.64655172413794</v>
      </c>
      <c r="M18" s="3">
        <v>10</v>
      </c>
    </row>
    <row r="19" spans="1:13" ht="15.75">
      <c r="A19" s="3" t="s">
        <v>38</v>
      </c>
      <c r="B19" s="3" t="s">
        <v>39</v>
      </c>
      <c r="C19" s="3">
        <v>45</v>
      </c>
      <c r="D19" s="3">
        <v>58</v>
      </c>
      <c r="E19" s="3">
        <v>103</v>
      </c>
      <c r="F19" s="3">
        <v>25.75</v>
      </c>
      <c r="G19" s="3">
        <v>29</v>
      </c>
      <c r="H19" s="3">
        <v>80</v>
      </c>
      <c r="I19" s="3">
        <v>45</v>
      </c>
      <c r="J19" s="4">
        <f t="shared" si="3"/>
        <v>58</v>
      </c>
      <c r="K19" s="4">
        <f t="shared" si="4"/>
        <v>65</v>
      </c>
      <c r="L19" s="4">
        <f t="shared" si="5"/>
        <v>94</v>
      </c>
      <c r="M19" s="3">
        <v>10</v>
      </c>
    </row>
    <row r="20" spans="1:13" ht="15.75">
      <c r="A20" s="3" t="s">
        <v>40</v>
      </c>
      <c r="B20" s="3" t="s">
        <v>41</v>
      </c>
      <c r="C20" s="3">
        <v>57</v>
      </c>
      <c r="D20" s="3">
        <v>56</v>
      </c>
      <c r="E20" s="3">
        <v>113</v>
      </c>
      <c r="F20" s="3">
        <v>28.25</v>
      </c>
      <c r="G20" s="3">
        <v>31</v>
      </c>
      <c r="H20" s="3">
        <v>61</v>
      </c>
      <c r="I20" s="3">
        <v>40</v>
      </c>
      <c r="J20" s="4">
        <f t="shared" si="3"/>
        <v>48.016666666666666</v>
      </c>
      <c r="K20" s="4">
        <f t="shared" si="4"/>
        <v>53.81178160919541</v>
      </c>
      <c r="L20" s="4">
        <f t="shared" si="5"/>
        <v>84.8117816091954</v>
      </c>
      <c r="M20" s="3">
        <v>9</v>
      </c>
    </row>
    <row r="21" spans="1:13" ht="15.75">
      <c r="A21" s="3" t="s">
        <v>42</v>
      </c>
      <c r="B21" s="3" t="s">
        <v>43</v>
      </c>
      <c r="C21" s="3">
        <v>39</v>
      </c>
      <c r="D21" s="3">
        <v>64</v>
      </c>
      <c r="E21" s="3">
        <v>103</v>
      </c>
      <c r="F21" s="3">
        <v>25.75</v>
      </c>
      <c r="G21" s="3">
        <v>29</v>
      </c>
      <c r="H21" s="3">
        <v>59</v>
      </c>
      <c r="I21" s="3">
        <v>40</v>
      </c>
      <c r="J21" s="4">
        <f t="shared" si="3"/>
        <v>47.31666666666666</v>
      </c>
      <c r="K21" s="4">
        <f t="shared" si="4"/>
        <v>53.02729885057471</v>
      </c>
      <c r="L21" s="4">
        <f t="shared" si="5"/>
        <v>82.02729885057471</v>
      </c>
      <c r="M21" s="3">
        <v>9</v>
      </c>
    </row>
    <row r="22" spans="1:13" ht="15.75">
      <c r="A22" s="3" t="s">
        <v>44</v>
      </c>
      <c r="B22" s="3" t="s">
        <v>45</v>
      </c>
      <c r="C22" s="3">
        <v>51</v>
      </c>
      <c r="D22" s="3">
        <v>76</v>
      </c>
      <c r="E22" s="3">
        <v>127</v>
      </c>
      <c r="F22" s="3">
        <v>31.75</v>
      </c>
      <c r="G22" s="3">
        <v>33</v>
      </c>
      <c r="H22" s="3">
        <v>40</v>
      </c>
      <c r="I22" s="3">
        <v>40</v>
      </c>
      <c r="J22" s="4">
        <f t="shared" si="3"/>
        <v>40.66666666666667</v>
      </c>
      <c r="K22" s="4">
        <f t="shared" si="4"/>
        <v>45.57471264367816</v>
      </c>
      <c r="L22" s="4">
        <f t="shared" si="5"/>
        <v>78.57471264367817</v>
      </c>
      <c r="M22" s="3">
        <v>8</v>
      </c>
    </row>
    <row r="23" spans="1:13" ht="15.75">
      <c r="A23" s="3" t="s">
        <v>46</v>
      </c>
      <c r="B23" s="3" t="s">
        <v>47</v>
      </c>
      <c r="C23" s="3">
        <v>24</v>
      </c>
      <c r="D23" s="3">
        <v>38</v>
      </c>
      <c r="E23" s="3">
        <v>62</v>
      </c>
      <c r="F23" s="3">
        <v>15.5</v>
      </c>
      <c r="G23" s="3">
        <v>19</v>
      </c>
      <c r="H23" s="3">
        <v>57</v>
      </c>
      <c r="I23" s="3">
        <v>45</v>
      </c>
      <c r="J23" s="4">
        <f t="shared" si="3"/>
        <v>49.95</v>
      </c>
      <c r="K23" s="4">
        <f t="shared" si="4"/>
        <v>55.97844827586207</v>
      </c>
      <c r="L23" s="4">
        <f t="shared" si="5"/>
        <v>74.97844827586206</v>
      </c>
      <c r="M23" s="3">
        <v>8</v>
      </c>
    </row>
    <row r="24" spans="1:13" ht="15.75">
      <c r="A24" s="3" t="s">
        <v>48</v>
      </c>
      <c r="B24" s="3" t="s">
        <v>49</v>
      </c>
      <c r="C24" s="3">
        <v>24</v>
      </c>
      <c r="D24" s="3">
        <v>72</v>
      </c>
      <c r="E24" s="3">
        <v>96</v>
      </c>
      <c r="F24" s="3">
        <v>24</v>
      </c>
      <c r="G24" s="3">
        <v>27</v>
      </c>
      <c r="H24" s="3">
        <v>37</v>
      </c>
      <c r="I24" s="3">
        <v>42</v>
      </c>
      <c r="J24" s="4">
        <f t="shared" si="3"/>
        <v>40.95</v>
      </c>
      <c r="K24" s="4">
        <f t="shared" si="4"/>
        <v>45.89224137931034</v>
      </c>
      <c r="L24" s="4">
        <f t="shared" si="5"/>
        <v>72.89224137931035</v>
      </c>
      <c r="M24" s="3">
        <v>8</v>
      </c>
    </row>
    <row r="25" spans="1:13" ht="15.75">
      <c r="A25" s="3" t="s">
        <v>50</v>
      </c>
      <c r="B25" s="3" t="s">
        <v>51</v>
      </c>
      <c r="C25" s="3">
        <v>27</v>
      </c>
      <c r="D25" s="3">
        <v>80</v>
      </c>
      <c r="E25" s="3">
        <v>107</v>
      </c>
      <c r="F25" s="3">
        <v>26.75</v>
      </c>
      <c r="G25" s="3">
        <v>30</v>
      </c>
      <c r="H25" s="3">
        <v>40</v>
      </c>
      <c r="I25" s="3">
        <v>32</v>
      </c>
      <c r="J25" s="4">
        <f t="shared" si="3"/>
        <v>35.33333333333333</v>
      </c>
      <c r="K25" s="4">
        <f t="shared" si="4"/>
        <v>39.59770114942528</v>
      </c>
      <c r="L25" s="4">
        <f t="shared" si="5"/>
        <v>69.59770114942529</v>
      </c>
      <c r="M25" s="3">
        <v>7</v>
      </c>
    </row>
    <row r="26" spans="1:13" ht="15.75">
      <c r="A26" s="3" t="s">
        <v>52</v>
      </c>
      <c r="B26" s="3" t="s">
        <v>53</v>
      </c>
      <c r="C26" s="3">
        <v>29</v>
      </c>
      <c r="D26" s="3">
        <v>72</v>
      </c>
      <c r="E26" s="3">
        <v>101</v>
      </c>
      <c r="F26" s="3">
        <v>25.25</v>
      </c>
      <c r="G26" s="3">
        <v>29</v>
      </c>
      <c r="H26" s="3">
        <v>44</v>
      </c>
      <c r="I26" s="3">
        <v>20</v>
      </c>
      <c r="J26" s="4">
        <f t="shared" si="3"/>
        <v>28.733333333333334</v>
      </c>
      <c r="K26" s="4">
        <f t="shared" si="4"/>
        <v>32.201149425287355</v>
      </c>
      <c r="L26" s="4">
        <f t="shared" si="5"/>
        <v>61.201149425287355</v>
      </c>
      <c r="M26" s="3">
        <v>7</v>
      </c>
    </row>
    <row r="27" spans="1:13" ht="15.75">
      <c r="A27" t="s">
        <v>54</v>
      </c>
      <c r="B27" t="s">
        <v>55</v>
      </c>
      <c r="C27">
        <v>22</v>
      </c>
      <c r="D27">
        <v>72</v>
      </c>
      <c r="E27">
        <f>C27+D27</f>
        <v>94</v>
      </c>
      <c r="F27" s="5">
        <f>35*E27/140</f>
        <v>23.5</v>
      </c>
      <c r="G27">
        <v>27</v>
      </c>
      <c r="H27">
        <v>53</v>
      </c>
      <c r="I27">
        <v>17.5</v>
      </c>
      <c r="J27" s="4">
        <f t="shared" si="3"/>
        <v>30.21666666666667</v>
      </c>
      <c r="K27" s="4">
        <f t="shared" si="4"/>
        <v>33.86350574712644</v>
      </c>
      <c r="L27" s="6">
        <f t="shared" si="5"/>
        <v>60.86350574712644</v>
      </c>
      <c r="M27">
        <v>7</v>
      </c>
    </row>
    <row r="28" spans="1:13" ht="15.75">
      <c r="A28" s="3" t="s">
        <v>13</v>
      </c>
      <c r="B28" s="3" t="s">
        <v>14</v>
      </c>
      <c r="C28" s="3">
        <v>11</v>
      </c>
      <c r="D28" s="3">
        <v>80</v>
      </c>
      <c r="E28" s="3">
        <v>91</v>
      </c>
      <c r="F28" s="3">
        <v>22.75</v>
      </c>
      <c r="G28" s="3">
        <v>26</v>
      </c>
      <c r="H28" s="1">
        <v>20</v>
      </c>
      <c r="I28" s="3">
        <v>32</v>
      </c>
      <c r="J28" s="4">
        <f t="shared" si="3"/>
        <v>28.333333333333332</v>
      </c>
      <c r="K28" s="4">
        <f t="shared" si="4"/>
        <v>31.752873563218387</v>
      </c>
      <c r="L28" s="4">
        <f t="shared" si="5"/>
        <v>57.75287356321839</v>
      </c>
      <c r="M28" s="3"/>
    </row>
    <row r="29" spans="1:13" ht="15.75">
      <c r="A29" s="3" t="s">
        <v>56</v>
      </c>
      <c r="B29" s="3" t="s">
        <v>57</v>
      </c>
      <c r="C29" s="3">
        <v>37</v>
      </c>
      <c r="D29" s="3">
        <v>71</v>
      </c>
      <c r="E29" s="3">
        <v>108</v>
      </c>
      <c r="F29" s="3">
        <v>27</v>
      </c>
      <c r="G29" s="3">
        <v>30</v>
      </c>
      <c r="H29" s="3">
        <v>30</v>
      </c>
      <c r="I29" s="3">
        <v>15</v>
      </c>
      <c r="J29" s="4">
        <f t="shared" si="3"/>
        <v>20.5</v>
      </c>
      <c r="K29" s="4">
        <f t="shared" si="4"/>
        <v>22.974137931034484</v>
      </c>
      <c r="L29" s="4">
        <f t="shared" si="5"/>
        <v>52.974137931034484</v>
      </c>
      <c r="M29" s="3">
        <v>6</v>
      </c>
    </row>
    <row r="30" spans="1:13" ht="15.75">
      <c r="A30" s="3" t="s">
        <v>23</v>
      </c>
      <c r="B30" s="3" t="s">
        <v>24</v>
      </c>
      <c r="C30" s="3">
        <v>16</v>
      </c>
      <c r="D30" s="3">
        <v>66</v>
      </c>
      <c r="E30" s="3">
        <v>82</v>
      </c>
      <c r="F30" s="3">
        <v>20.5</v>
      </c>
      <c r="G30" s="3">
        <v>24</v>
      </c>
      <c r="H30" s="3">
        <v>11</v>
      </c>
      <c r="I30" s="3">
        <v>28</v>
      </c>
      <c r="J30" s="4">
        <f t="shared" si="3"/>
        <v>22.51666666666667</v>
      </c>
      <c r="K30" s="4">
        <f t="shared" si="4"/>
        <v>25.23419540229885</v>
      </c>
      <c r="L30" s="4">
        <f t="shared" si="5"/>
        <v>49.23419540229885</v>
      </c>
      <c r="M30" s="3"/>
    </row>
    <row r="31" spans="1:13" ht="15.75">
      <c r="A31" s="3" t="s">
        <v>25</v>
      </c>
      <c r="B31" s="3" t="s">
        <v>26</v>
      </c>
      <c r="C31" s="3">
        <v>24</v>
      </c>
      <c r="D31" s="3">
        <v>36</v>
      </c>
      <c r="E31" s="3">
        <v>60</v>
      </c>
      <c r="F31" s="3">
        <v>15</v>
      </c>
      <c r="G31" s="3">
        <v>19</v>
      </c>
      <c r="H31" s="3">
        <v>5</v>
      </c>
      <c r="I31" s="3">
        <v>17</v>
      </c>
      <c r="J31" s="4">
        <f t="shared" si="3"/>
        <v>13.083333333333334</v>
      </c>
      <c r="K31" s="4">
        <f t="shared" si="4"/>
        <v>14.662356321839082</v>
      </c>
      <c r="L31" s="4">
        <f t="shared" si="5"/>
        <v>33.662356321839084</v>
      </c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 t="s">
        <v>58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59</v>
      </c>
      <c r="I36" s="1" t="s">
        <v>60</v>
      </c>
      <c r="J36" s="1" t="s">
        <v>9</v>
      </c>
      <c r="K36" s="1" t="s">
        <v>10</v>
      </c>
      <c r="L36" s="1" t="s">
        <v>11</v>
      </c>
      <c r="M36" s="1" t="s">
        <v>12</v>
      </c>
    </row>
    <row r="37" spans="1:13" ht="15.75">
      <c r="A37" t="s">
        <v>61</v>
      </c>
      <c r="B37" t="s">
        <v>62</v>
      </c>
      <c r="C37">
        <v>53</v>
      </c>
      <c r="D37">
        <v>76</v>
      </c>
      <c r="E37">
        <f aca="true" t="shared" si="6" ref="E37:E74">C37+D37</f>
        <v>129</v>
      </c>
      <c r="F37" s="5">
        <f aca="true" t="shared" si="7" ref="F37:F74">35*E37/140</f>
        <v>32.25</v>
      </c>
      <c r="G37">
        <v>34</v>
      </c>
      <c r="H37">
        <v>85</v>
      </c>
      <c r="I37">
        <v>70</v>
      </c>
      <c r="J37">
        <f aca="true" t="shared" si="8" ref="J37:J44">(35*H37+30*I37)/100</f>
        <v>50.75</v>
      </c>
      <c r="K37" s="5">
        <f aca="true" t="shared" si="9" ref="K37:K74">65*J37/52.9</f>
        <v>62.35822306238185</v>
      </c>
      <c r="L37" s="6">
        <f aca="true" t="shared" si="10" ref="L37:L74">G37+K37</f>
        <v>96.35822306238185</v>
      </c>
      <c r="M37">
        <v>10</v>
      </c>
    </row>
    <row r="38" spans="1:13" ht="15.75">
      <c r="A38" t="s">
        <v>63</v>
      </c>
      <c r="B38" t="s">
        <v>64</v>
      </c>
      <c r="C38">
        <v>43</v>
      </c>
      <c r="D38">
        <v>74</v>
      </c>
      <c r="E38">
        <f t="shared" si="6"/>
        <v>117</v>
      </c>
      <c r="F38" s="5">
        <f t="shared" si="7"/>
        <v>29.25</v>
      </c>
      <c r="G38">
        <v>32</v>
      </c>
      <c r="H38">
        <v>60</v>
      </c>
      <c r="I38">
        <v>100</v>
      </c>
      <c r="J38">
        <f t="shared" si="8"/>
        <v>51</v>
      </c>
      <c r="K38" s="5">
        <f t="shared" si="9"/>
        <v>62.66540642722117</v>
      </c>
      <c r="L38" s="6">
        <f t="shared" si="10"/>
        <v>94.66540642722117</v>
      </c>
      <c r="M38">
        <v>10</v>
      </c>
    </row>
    <row r="39" spans="1:13" ht="15.75">
      <c r="A39" t="s">
        <v>65</v>
      </c>
      <c r="B39" t="s">
        <v>66</v>
      </c>
      <c r="C39">
        <v>49</v>
      </c>
      <c r="D39">
        <v>76</v>
      </c>
      <c r="E39">
        <f t="shared" si="6"/>
        <v>125</v>
      </c>
      <c r="F39" s="5">
        <f t="shared" si="7"/>
        <v>31.25</v>
      </c>
      <c r="G39">
        <v>33</v>
      </c>
      <c r="H39">
        <v>83</v>
      </c>
      <c r="I39">
        <v>63</v>
      </c>
      <c r="J39">
        <f t="shared" si="8"/>
        <v>47.95</v>
      </c>
      <c r="K39" s="5">
        <f t="shared" si="9"/>
        <v>58.917769376181475</v>
      </c>
      <c r="L39" s="6">
        <f t="shared" si="10"/>
        <v>91.91776937618147</v>
      </c>
      <c r="M39">
        <v>10</v>
      </c>
    </row>
    <row r="40" spans="1:13" ht="15.75">
      <c r="A40" t="s">
        <v>67</v>
      </c>
      <c r="B40" t="s">
        <v>68</v>
      </c>
      <c r="C40">
        <v>45</v>
      </c>
      <c r="D40">
        <v>76</v>
      </c>
      <c r="E40">
        <f t="shared" si="6"/>
        <v>121</v>
      </c>
      <c r="F40" s="5">
        <f t="shared" si="7"/>
        <v>30.25</v>
      </c>
      <c r="G40">
        <v>32</v>
      </c>
      <c r="H40">
        <v>51</v>
      </c>
      <c r="I40">
        <v>100</v>
      </c>
      <c r="J40">
        <f t="shared" si="8"/>
        <v>47.85</v>
      </c>
      <c r="K40" s="5">
        <f t="shared" si="9"/>
        <v>58.794896030245745</v>
      </c>
      <c r="L40" s="6">
        <f t="shared" si="10"/>
        <v>90.79489603024575</v>
      </c>
      <c r="M40">
        <v>10</v>
      </c>
    </row>
    <row r="41" spans="1:13" ht="15.75">
      <c r="A41" t="s">
        <v>69</v>
      </c>
      <c r="B41" t="s">
        <v>70</v>
      </c>
      <c r="C41">
        <v>39</v>
      </c>
      <c r="D41">
        <v>80</v>
      </c>
      <c r="E41">
        <f t="shared" si="6"/>
        <v>119</v>
      </c>
      <c r="F41" s="5">
        <f t="shared" si="7"/>
        <v>29.75</v>
      </c>
      <c r="G41">
        <v>32</v>
      </c>
      <c r="H41">
        <v>51</v>
      </c>
      <c r="I41">
        <v>100</v>
      </c>
      <c r="J41">
        <f t="shared" si="8"/>
        <v>47.85</v>
      </c>
      <c r="K41" s="5">
        <f t="shared" si="9"/>
        <v>58.794896030245745</v>
      </c>
      <c r="L41" s="6">
        <f t="shared" si="10"/>
        <v>90.79489603024575</v>
      </c>
      <c r="M41">
        <v>10</v>
      </c>
    </row>
    <row r="42" spans="1:13" ht="15.75">
      <c r="A42" t="s">
        <v>71</v>
      </c>
      <c r="B42" t="s">
        <v>72</v>
      </c>
      <c r="C42">
        <v>49</v>
      </c>
      <c r="D42">
        <v>76</v>
      </c>
      <c r="E42">
        <f t="shared" si="6"/>
        <v>125</v>
      </c>
      <c r="F42" s="5">
        <f t="shared" si="7"/>
        <v>31.25</v>
      </c>
      <c r="G42">
        <v>33</v>
      </c>
      <c r="H42">
        <v>60</v>
      </c>
      <c r="I42">
        <v>65</v>
      </c>
      <c r="J42">
        <f t="shared" si="8"/>
        <v>40.5</v>
      </c>
      <c r="K42" s="5">
        <f t="shared" si="9"/>
        <v>49.763705103969755</v>
      </c>
      <c r="L42" s="6">
        <f t="shared" si="10"/>
        <v>82.76370510396976</v>
      </c>
      <c r="M42">
        <v>9</v>
      </c>
    </row>
    <row r="43" spans="1:13" ht="15.75">
      <c r="A43" t="s">
        <v>73</v>
      </c>
      <c r="B43" t="s">
        <v>74</v>
      </c>
      <c r="C43">
        <v>40</v>
      </c>
      <c r="D43">
        <v>74</v>
      </c>
      <c r="E43">
        <f t="shared" si="6"/>
        <v>114</v>
      </c>
      <c r="F43" s="5">
        <f t="shared" si="7"/>
        <v>28.5</v>
      </c>
      <c r="G43">
        <v>31</v>
      </c>
      <c r="H43">
        <v>44</v>
      </c>
      <c r="I43">
        <v>85</v>
      </c>
      <c r="J43">
        <f t="shared" si="8"/>
        <v>40.9</v>
      </c>
      <c r="K43" s="5">
        <f t="shared" si="9"/>
        <v>50.25519848771267</v>
      </c>
      <c r="L43" s="6">
        <f t="shared" si="10"/>
        <v>81.25519848771268</v>
      </c>
      <c r="M43">
        <v>9</v>
      </c>
    </row>
    <row r="44" spans="1:13" ht="15.75">
      <c r="A44" t="s">
        <v>75</v>
      </c>
      <c r="B44" t="s">
        <v>76</v>
      </c>
      <c r="C44">
        <v>17</v>
      </c>
      <c r="D44">
        <v>72</v>
      </c>
      <c r="E44">
        <f t="shared" si="6"/>
        <v>89</v>
      </c>
      <c r="F44" s="5">
        <f t="shared" si="7"/>
        <v>22.25</v>
      </c>
      <c r="G44">
        <v>26</v>
      </c>
      <c r="H44" s="2">
        <v>42</v>
      </c>
      <c r="I44">
        <v>100</v>
      </c>
      <c r="J44">
        <f t="shared" si="8"/>
        <v>44.7</v>
      </c>
      <c r="K44" s="5">
        <f t="shared" si="9"/>
        <v>54.924385633270326</v>
      </c>
      <c r="L44" s="6">
        <f t="shared" si="10"/>
        <v>80.92438563327033</v>
      </c>
      <c r="M44">
        <v>9</v>
      </c>
    </row>
    <row r="45" spans="1:13" ht="15.75">
      <c r="A45" s="7" t="s">
        <v>77</v>
      </c>
      <c r="B45" s="7" t="s">
        <v>78</v>
      </c>
      <c r="C45" s="7">
        <v>40</v>
      </c>
      <c r="D45" s="7">
        <v>70</v>
      </c>
      <c r="E45">
        <f t="shared" si="6"/>
        <v>110</v>
      </c>
      <c r="F45" s="5">
        <f t="shared" si="7"/>
        <v>27.5</v>
      </c>
      <c r="G45">
        <v>30</v>
      </c>
      <c r="H45">
        <v>40</v>
      </c>
      <c r="I45">
        <v>85</v>
      </c>
      <c r="J45">
        <v>41.5</v>
      </c>
      <c r="K45" s="5">
        <f t="shared" si="9"/>
        <v>50.992438563327035</v>
      </c>
      <c r="L45" s="6">
        <f t="shared" si="10"/>
        <v>80.99243856332703</v>
      </c>
      <c r="M45">
        <v>8</v>
      </c>
    </row>
    <row r="46" spans="1:13" ht="15.75">
      <c r="A46" t="s">
        <v>79</v>
      </c>
      <c r="B46" t="s">
        <v>80</v>
      </c>
      <c r="C46">
        <v>45</v>
      </c>
      <c r="D46">
        <v>64</v>
      </c>
      <c r="E46">
        <f t="shared" si="6"/>
        <v>109</v>
      </c>
      <c r="F46" s="5">
        <f t="shared" si="7"/>
        <v>27.25</v>
      </c>
      <c r="G46">
        <v>30</v>
      </c>
      <c r="H46">
        <v>53</v>
      </c>
      <c r="I46">
        <v>65</v>
      </c>
      <c r="J46">
        <f aca="true" t="shared" si="11" ref="J46:J74">(35*H46+30*I46)/100</f>
        <v>38.05</v>
      </c>
      <c r="K46" s="5">
        <f t="shared" si="9"/>
        <v>46.753308128544425</v>
      </c>
      <c r="L46" s="6">
        <f t="shared" si="10"/>
        <v>76.75330812854443</v>
      </c>
      <c r="M46">
        <v>8</v>
      </c>
    </row>
    <row r="47" spans="1:13" ht="15.75">
      <c r="A47" t="s">
        <v>81</v>
      </c>
      <c r="B47" t="s">
        <v>82</v>
      </c>
      <c r="C47">
        <v>35</v>
      </c>
      <c r="D47">
        <v>78</v>
      </c>
      <c r="E47">
        <f t="shared" si="6"/>
        <v>113</v>
      </c>
      <c r="F47" s="5">
        <f t="shared" si="7"/>
        <v>28.25</v>
      </c>
      <c r="G47">
        <v>31</v>
      </c>
      <c r="H47" s="2">
        <v>39</v>
      </c>
      <c r="I47">
        <v>77</v>
      </c>
      <c r="J47">
        <f t="shared" si="11"/>
        <v>36.75</v>
      </c>
      <c r="K47" s="5">
        <f t="shared" si="9"/>
        <v>45.15595463137996</v>
      </c>
      <c r="L47" s="6">
        <f t="shared" si="10"/>
        <v>76.15595463137996</v>
      </c>
      <c r="M47">
        <v>8</v>
      </c>
    </row>
    <row r="48" spans="1:13" ht="15.75">
      <c r="A48" t="s">
        <v>83</v>
      </c>
      <c r="B48" t="s">
        <v>84</v>
      </c>
      <c r="C48">
        <v>54</v>
      </c>
      <c r="D48">
        <v>80</v>
      </c>
      <c r="E48">
        <f t="shared" si="6"/>
        <v>134</v>
      </c>
      <c r="F48" s="5">
        <f t="shared" si="7"/>
        <v>33.5</v>
      </c>
      <c r="G48">
        <v>34</v>
      </c>
      <c r="H48">
        <v>47</v>
      </c>
      <c r="I48">
        <v>57</v>
      </c>
      <c r="J48">
        <f t="shared" si="11"/>
        <v>33.55</v>
      </c>
      <c r="K48" s="5">
        <f t="shared" si="9"/>
        <v>41.22400756143667</v>
      </c>
      <c r="L48" s="6">
        <f t="shared" si="10"/>
        <v>75.22400756143668</v>
      </c>
      <c r="M48">
        <v>8</v>
      </c>
    </row>
    <row r="49" spans="1:13" ht="15.75">
      <c r="A49" t="s">
        <v>85</v>
      </c>
      <c r="B49" t="s">
        <v>86</v>
      </c>
      <c r="C49">
        <v>38</v>
      </c>
      <c r="D49">
        <v>78</v>
      </c>
      <c r="E49">
        <f t="shared" si="6"/>
        <v>116</v>
      </c>
      <c r="F49" s="5">
        <f t="shared" si="7"/>
        <v>29</v>
      </c>
      <c r="G49">
        <v>31</v>
      </c>
      <c r="H49">
        <v>36</v>
      </c>
      <c r="I49">
        <v>77</v>
      </c>
      <c r="J49">
        <f t="shared" si="11"/>
        <v>35.7</v>
      </c>
      <c r="K49" s="5">
        <f t="shared" si="9"/>
        <v>43.86578449905482</v>
      </c>
      <c r="L49" s="6">
        <f t="shared" si="10"/>
        <v>74.86578449905483</v>
      </c>
      <c r="M49">
        <v>8</v>
      </c>
    </row>
    <row r="50" spans="1:13" ht="15.75">
      <c r="A50" t="s">
        <v>87</v>
      </c>
      <c r="B50" t="s">
        <v>88</v>
      </c>
      <c r="C50">
        <v>16</v>
      </c>
      <c r="D50">
        <v>80</v>
      </c>
      <c r="E50">
        <f t="shared" si="6"/>
        <v>96</v>
      </c>
      <c r="F50" s="5">
        <f t="shared" si="7"/>
        <v>24</v>
      </c>
      <c r="G50">
        <v>27</v>
      </c>
      <c r="H50">
        <v>36</v>
      </c>
      <c r="I50">
        <v>82</v>
      </c>
      <c r="J50">
        <f t="shared" si="11"/>
        <v>37.2</v>
      </c>
      <c r="K50" s="5">
        <f t="shared" si="9"/>
        <v>45.70888468809074</v>
      </c>
      <c r="L50" s="6">
        <f t="shared" si="10"/>
        <v>72.70888468809073</v>
      </c>
      <c r="M50">
        <v>8</v>
      </c>
    </row>
    <row r="51" spans="1:13" ht="15.75">
      <c r="A51" t="s">
        <v>89</v>
      </c>
      <c r="B51" t="s">
        <v>90</v>
      </c>
      <c r="C51">
        <v>39</v>
      </c>
      <c r="D51">
        <v>80</v>
      </c>
      <c r="E51">
        <f t="shared" si="6"/>
        <v>119</v>
      </c>
      <c r="F51" s="5">
        <f t="shared" si="7"/>
        <v>29.75</v>
      </c>
      <c r="G51">
        <v>32</v>
      </c>
      <c r="H51">
        <v>30</v>
      </c>
      <c r="I51">
        <v>70</v>
      </c>
      <c r="J51">
        <f t="shared" si="11"/>
        <v>31.5</v>
      </c>
      <c r="K51" s="5">
        <f t="shared" si="9"/>
        <v>38.705103969754255</v>
      </c>
      <c r="L51" s="6">
        <f t="shared" si="10"/>
        <v>70.70510396975425</v>
      </c>
      <c r="M51">
        <v>8</v>
      </c>
    </row>
    <row r="52" spans="1:13" ht="15.75">
      <c r="A52" t="s">
        <v>91</v>
      </c>
      <c r="B52" t="s">
        <v>92</v>
      </c>
      <c r="C52">
        <v>33</v>
      </c>
      <c r="D52">
        <v>66</v>
      </c>
      <c r="E52">
        <f t="shared" si="6"/>
        <v>99</v>
      </c>
      <c r="F52" s="5">
        <f t="shared" si="7"/>
        <v>24.75</v>
      </c>
      <c r="G52">
        <v>28</v>
      </c>
      <c r="H52">
        <v>56</v>
      </c>
      <c r="I52">
        <v>50</v>
      </c>
      <c r="J52">
        <f t="shared" si="11"/>
        <v>34.6</v>
      </c>
      <c r="K52" s="5">
        <f t="shared" si="9"/>
        <v>42.514177693761816</v>
      </c>
      <c r="L52" s="6">
        <f t="shared" si="10"/>
        <v>70.51417769376181</v>
      </c>
      <c r="M52">
        <v>8</v>
      </c>
    </row>
    <row r="53" spans="1:13" ht="15.75">
      <c r="A53" t="s">
        <v>93</v>
      </c>
      <c r="B53" t="s">
        <v>94</v>
      </c>
      <c r="C53">
        <v>28</v>
      </c>
      <c r="D53">
        <v>60</v>
      </c>
      <c r="E53">
        <f t="shared" si="6"/>
        <v>88</v>
      </c>
      <c r="F53" s="5">
        <f t="shared" si="7"/>
        <v>22</v>
      </c>
      <c r="G53">
        <v>26</v>
      </c>
      <c r="H53" s="2">
        <v>41</v>
      </c>
      <c r="I53">
        <v>74</v>
      </c>
      <c r="J53">
        <f t="shared" si="11"/>
        <v>36.55</v>
      </c>
      <c r="K53" s="5">
        <f t="shared" si="9"/>
        <v>44.91020793950851</v>
      </c>
      <c r="L53" s="6">
        <f t="shared" si="10"/>
        <v>70.91020793950851</v>
      </c>
      <c r="M53">
        <v>8</v>
      </c>
    </row>
    <row r="54" spans="1:13" ht="15.75">
      <c r="A54" t="s">
        <v>95</v>
      </c>
      <c r="B54" t="s">
        <v>96</v>
      </c>
      <c r="C54">
        <v>23</v>
      </c>
      <c r="D54">
        <v>78</v>
      </c>
      <c r="E54">
        <f t="shared" si="6"/>
        <v>101</v>
      </c>
      <c r="F54" s="5">
        <f t="shared" si="7"/>
        <v>25.25</v>
      </c>
      <c r="G54">
        <v>29</v>
      </c>
      <c r="H54">
        <v>32</v>
      </c>
      <c r="I54">
        <v>70</v>
      </c>
      <c r="J54">
        <f t="shared" si="11"/>
        <v>32.2</v>
      </c>
      <c r="K54" s="5">
        <f t="shared" si="9"/>
        <v>39.56521739130435</v>
      </c>
      <c r="L54" s="6">
        <f t="shared" si="10"/>
        <v>68.56521739130434</v>
      </c>
      <c r="M54">
        <v>7</v>
      </c>
    </row>
    <row r="55" spans="1:13" ht="15.75">
      <c r="A55" t="s">
        <v>97</v>
      </c>
      <c r="B55" t="s">
        <v>98</v>
      </c>
      <c r="C55">
        <v>16</v>
      </c>
      <c r="D55">
        <v>72</v>
      </c>
      <c r="E55">
        <f t="shared" si="6"/>
        <v>88</v>
      </c>
      <c r="F55" s="5">
        <f t="shared" si="7"/>
        <v>22</v>
      </c>
      <c r="G55">
        <v>26</v>
      </c>
      <c r="H55">
        <v>47</v>
      </c>
      <c r="I55">
        <v>60</v>
      </c>
      <c r="J55">
        <f t="shared" si="11"/>
        <v>34.45</v>
      </c>
      <c r="K55" s="5">
        <f t="shared" si="9"/>
        <v>42.32986767485822</v>
      </c>
      <c r="L55" s="6">
        <f t="shared" si="10"/>
        <v>68.32986767485822</v>
      </c>
      <c r="M55">
        <v>7</v>
      </c>
    </row>
    <row r="56" spans="1:13" ht="15.75">
      <c r="A56" t="s">
        <v>99</v>
      </c>
      <c r="B56" t="s">
        <v>100</v>
      </c>
      <c r="C56">
        <v>33</v>
      </c>
      <c r="D56">
        <v>54</v>
      </c>
      <c r="E56">
        <f t="shared" si="6"/>
        <v>87</v>
      </c>
      <c r="F56" s="5">
        <f t="shared" si="7"/>
        <v>21.75</v>
      </c>
      <c r="G56">
        <v>25</v>
      </c>
      <c r="H56">
        <v>62</v>
      </c>
      <c r="I56">
        <v>45</v>
      </c>
      <c r="J56">
        <f t="shared" si="11"/>
        <v>35.2</v>
      </c>
      <c r="K56" s="5">
        <f t="shared" si="9"/>
        <v>43.25141776937618</v>
      </c>
      <c r="L56" s="6">
        <f t="shared" si="10"/>
        <v>68.25141776937619</v>
      </c>
      <c r="M56">
        <v>7</v>
      </c>
    </row>
    <row r="57" spans="1:13" ht="15.75">
      <c r="A57" t="s">
        <v>101</v>
      </c>
      <c r="B57" t="s">
        <v>102</v>
      </c>
      <c r="C57">
        <v>34</v>
      </c>
      <c r="D57">
        <v>78</v>
      </c>
      <c r="E57">
        <f t="shared" si="6"/>
        <v>112</v>
      </c>
      <c r="F57" s="5">
        <f t="shared" si="7"/>
        <v>28</v>
      </c>
      <c r="G57">
        <v>31</v>
      </c>
      <c r="H57" s="2">
        <v>32</v>
      </c>
      <c r="I57">
        <v>70</v>
      </c>
      <c r="J57">
        <f t="shared" si="11"/>
        <v>32.2</v>
      </c>
      <c r="K57" s="5">
        <f t="shared" si="9"/>
        <v>39.56521739130435</v>
      </c>
      <c r="L57" s="6">
        <f t="shared" si="10"/>
        <v>70.56521739130434</v>
      </c>
      <c r="M57">
        <v>8</v>
      </c>
    </row>
    <row r="58" spans="1:13" ht="15.75">
      <c r="A58" t="s">
        <v>103</v>
      </c>
      <c r="B58" t="s">
        <v>104</v>
      </c>
      <c r="C58">
        <v>26</v>
      </c>
      <c r="D58">
        <v>72</v>
      </c>
      <c r="E58">
        <f t="shared" si="6"/>
        <v>98</v>
      </c>
      <c r="F58" s="5">
        <f t="shared" si="7"/>
        <v>24.5</v>
      </c>
      <c r="G58">
        <v>28</v>
      </c>
      <c r="H58">
        <v>54</v>
      </c>
      <c r="I58">
        <v>40</v>
      </c>
      <c r="J58">
        <f t="shared" si="11"/>
        <v>30.9</v>
      </c>
      <c r="K58" s="5">
        <f t="shared" si="9"/>
        <v>37.96786389413989</v>
      </c>
      <c r="L58" s="6">
        <f t="shared" si="10"/>
        <v>65.9678638941399</v>
      </c>
      <c r="M58">
        <v>7</v>
      </c>
    </row>
    <row r="59" spans="1:13" ht="15.75">
      <c r="A59" t="s">
        <v>105</v>
      </c>
      <c r="B59" t="s">
        <v>106</v>
      </c>
      <c r="C59">
        <v>41</v>
      </c>
      <c r="D59">
        <v>80</v>
      </c>
      <c r="E59">
        <f t="shared" si="6"/>
        <v>121</v>
      </c>
      <c r="F59" s="5">
        <f t="shared" si="7"/>
        <v>30.25</v>
      </c>
      <c r="G59">
        <v>32</v>
      </c>
      <c r="H59">
        <v>30</v>
      </c>
      <c r="I59">
        <v>50</v>
      </c>
      <c r="J59">
        <f t="shared" si="11"/>
        <v>25.5</v>
      </c>
      <c r="K59" s="5">
        <f t="shared" si="9"/>
        <v>31.332703213610586</v>
      </c>
      <c r="L59" s="6">
        <f t="shared" si="10"/>
        <v>63.332703213610586</v>
      </c>
      <c r="M59">
        <v>7</v>
      </c>
    </row>
    <row r="60" spans="1:13" ht="15.75">
      <c r="A60" t="s">
        <v>107</v>
      </c>
      <c r="B60" t="s">
        <v>108</v>
      </c>
      <c r="C60">
        <v>34</v>
      </c>
      <c r="D60">
        <v>58</v>
      </c>
      <c r="E60">
        <f t="shared" si="6"/>
        <v>92</v>
      </c>
      <c r="F60" s="5">
        <f t="shared" si="7"/>
        <v>23</v>
      </c>
      <c r="G60">
        <v>27</v>
      </c>
      <c r="H60">
        <v>47</v>
      </c>
      <c r="I60">
        <v>37</v>
      </c>
      <c r="J60">
        <f t="shared" si="11"/>
        <v>27.55</v>
      </c>
      <c r="K60" s="5">
        <f t="shared" si="9"/>
        <v>33.85160680529301</v>
      </c>
      <c r="L60" s="6">
        <f t="shared" si="10"/>
        <v>60.85160680529301</v>
      </c>
      <c r="M60">
        <v>7</v>
      </c>
    </row>
    <row r="61" spans="1:12" ht="15.75">
      <c r="A61" t="s">
        <v>13</v>
      </c>
      <c r="B61" t="s">
        <v>14</v>
      </c>
      <c r="C61">
        <v>11</v>
      </c>
      <c r="D61">
        <v>80</v>
      </c>
      <c r="E61">
        <f t="shared" si="6"/>
        <v>91</v>
      </c>
      <c r="F61" s="5">
        <f t="shared" si="7"/>
        <v>22.75</v>
      </c>
      <c r="G61">
        <v>26</v>
      </c>
      <c r="H61" s="8">
        <v>25</v>
      </c>
      <c r="I61">
        <v>60</v>
      </c>
      <c r="J61">
        <f t="shared" si="11"/>
        <v>26.75</v>
      </c>
      <c r="K61" s="5">
        <f t="shared" si="9"/>
        <v>32.86862003780718</v>
      </c>
      <c r="L61" s="6">
        <f t="shared" si="10"/>
        <v>58.86862003780718</v>
      </c>
    </row>
    <row r="62" spans="1:13" ht="15.75">
      <c r="A62" t="s">
        <v>109</v>
      </c>
      <c r="B62" t="s">
        <v>110</v>
      </c>
      <c r="C62">
        <v>46</v>
      </c>
      <c r="D62">
        <v>76</v>
      </c>
      <c r="E62">
        <f t="shared" si="6"/>
        <v>122</v>
      </c>
      <c r="F62" s="5">
        <f t="shared" si="7"/>
        <v>30.5</v>
      </c>
      <c r="G62">
        <v>32</v>
      </c>
      <c r="H62">
        <v>37</v>
      </c>
      <c r="I62" s="2">
        <v>30</v>
      </c>
      <c r="J62">
        <f t="shared" si="11"/>
        <v>21.95</v>
      </c>
      <c r="K62" s="5">
        <f t="shared" si="9"/>
        <v>26.97069943289225</v>
      </c>
      <c r="L62" s="6">
        <f t="shared" si="10"/>
        <v>58.970699432892246</v>
      </c>
      <c r="M62">
        <v>6</v>
      </c>
    </row>
    <row r="63" spans="1:13" ht="15.75">
      <c r="A63" t="s">
        <v>111</v>
      </c>
      <c r="B63" t="s">
        <v>112</v>
      </c>
      <c r="C63">
        <v>20</v>
      </c>
      <c r="D63">
        <v>78</v>
      </c>
      <c r="E63">
        <f t="shared" si="6"/>
        <v>98</v>
      </c>
      <c r="F63" s="5">
        <f t="shared" si="7"/>
        <v>24.5</v>
      </c>
      <c r="G63">
        <v>28</v>
      </c>
      <c r="H63" s="2">
        <v>42</v>
      </c>
      <c r="I63">
        <v>30</v>
      </c>
      <c r="J63">
        <f t="shared" si="11"/>
        <v>23.7</v>
      </c>
      <c r="K63" s="5">
        <f t="shared" si="9"/>
        <v>29.120982986767487</v>
      </c>
      <c r="L63" s="6">
        <f t="shared" si="10"/>
        <v>57.12098298676749</v>
      </c>
      <c r="M63">
        <v>6</v>
      </c>
    </row>
    <row r="64" spans="1:13" ht="15.75">
      <c r="A64" t="s">
        <v>113</v>
      </c>
      <c r="B64" t="s">
        <v>114</v>
      </c>
      <c r="C64">
        <v>16</v>
      </c>
      <c r="D64">
        <v>54</v>
      </c>
      <c r="E64">
        <f t="shared" si="6"/>
        <v>70</v>
      </c>
      <c r="F64" s="5">
        <f t="shared" si="7"/>
        <v>17.5</v>
      </c>
      <c r="G64">
        <v>21</v>
      </c>
      <c r="H64">
        <v>30</v>
      </c>
      <c r="I64">
        <v>60</v>
      </c>
      <c r="J64">
        <f t="shared" si="11"/>
        <v>28.5</v>
      </c>
      <c r="K64" s="5">
        <f t="shared" si="9"/>
        <v>35.018903591682424</v>
      </c>
      <c r="L64" s="6">
        <f t="shared" si="10"/>
        <v>56.018903591682424</v>
      </c>
      <c r="M64">
        <v>6</v>
      </c>
    </row>
    <row r="65" spans="1:13" ht="15.75">
      <c r="A65" t="s">
        <v>115</v>
      </c>
      <c r="B65" t="s">
        <v>116</v>
      </c>
      <c r="C65">
        <v>32</v>
      </c>
      <c r="D65">
        <v>71</v>
      </c>
      <c r="E65">
        <f t="shared" si="6"/>
        <v>103</v>
      </c>
      <c r="F65" s="5">
        <f t="shared" si="7"/>
        <v>25.75</v>
      </c>
      <c r="G65">
        <v>29</v>
      </c>
      <c r="H65" s="2">
        <v>30</v>
      </c>
      <c r="I65">
        <v>40</v>
      </c>
      <c r="J65">
        <f t="shared" si="11"/>
        <v>22.5</v>
      </c>
      <c r="K65" s="5">
        <f t="shared" si="9"/>
        <v>27.646502835538755</v>
      </c>
      <c r="L65" s="6">
        <f t="shared" si="10"/>
        <v>56.646502835538755</v>
      </c>
      <c r="M65">
        <v>6</v>
      </c>
    </row>
    <row r="66" spans="1:12" ht="15.75">
      <c r="A66" t="s">
        <v>48</v>
      </c>
      <c r="B66" t="s">
        <v>49</v>
      </c>
      <c r="C66">
        <v>24</v>
      </c>
      <c r="D66">
        <v>72</v>
      </c>
      <c r="E66">
        <f t="shared" si="6"/>
        <v>96</v>
      </c>
      <c r="F66" s="5">
        <f t="shared" si="7"/>
        <v>24</v>
      </c>
      <c r="G66">
        <v>27</v>
      </c>
      <c r="H66" s="2">
        <v>7</v>
      </c>
      <c r="I66">
        <v>55</v>
      </c>
      <c r="J66">
        <f t="shared" si="11"/>
        <v>18.95</v>
      </c>
      <c r="K66" s="5">
        <f t="shared" si="9"/>
        <v>23.284499054820415</v>
      </c>
      <c r="L66" s="6">
        <f t="shared" si="10"/>
        <v>50.284499054820415</v>
      </c>
    </row>
    <row r="67" spans="1:12" ht="15.75">
      <c r="A67" t="s">
        <v>21</v>
      </c>
      <c r="B67" t="s">
        <v>22</v>
      </c>
      <c r="C67">
        <v>27</v>
      </c>
      <c r="D67">
        <v>38</v>
      </c>
      <c r="E67">
        <f t="shared" si="6"/>
        <v>65</v>
      </c>
      <c r="F67" s="5">
        <f t="shared" si="7"/>
        <v>16.25</v>
      </c>
      <c r="G67">
        <v>20</v>
      </c>
      <c r="H67">
        <v>51</v>
      </c>
      <c r="I67">
        <v>20</v>
      </c>
      <c r="J67">
        <f t="shared" si="11"/>
        <v>23.85</v>
      </c>
      <c r="K67" s="5">
        <f t="shared" si="9"/>
        <v>29.30529300567108</v>
      </c>
      <c r="L67" s="6">
        <f t="shared" si="10"/>
        <v>49.305293005671075</v>
      </c>
    </row>
    <row r="68" spans="1:12" ht="15.75">
      <c r="A68" t="s">
        <v>50</v>
      </c>
      <c r="B68" t="s">
        <v>51</v>
      </c>
      <c r="C68">
        <v>27</v>
      </c>
      <c r="D68">
        <v>80</v>
      </c>
      <c r="E68">
        <f t="shared" si="6"/>
        <v>107</v>
      </c>
      <c r="F68" s="5">
        <f t="shared" si="7"/>
        <v>26.75</v>
      </c>
      <c r="G68">
        <v>30</v>
      </c>
      <c r="H68">
        <v>4</v>
      </c>
      <c r="I68">
        <v>45</v>
      </c>
      <c r="J68">
        <f t="shared" si="11"/>
        <v>14.9</v>
      </c>
      <c r="K68" s="5">
        <f t="shared" si="9"/>
        <v>18.30812854442344</v>
      </c>
      <c r="L68" s="6">
        <f t="shared" si="10"/>
        <v>48.30812854442344</v>
      </c>
    </row>
    <row r="69" spans="1:12" ht="15.75">
      <c r="A69" t="s">
        <v>46</v>
      </c>
      <c r="B69" t="s">
        <v>47</v>
      </c>
      <c r="C69">
        <v>24</v>
      </c>
      <c r="D69">
        <v>38</v>
      </c>
      <c r="E69">
        <f t="shared" si="6"/>
        <v>62</v>
      </c>
      <c r="F69" s="5">
        <f t="shared" si="7"/>
        <v>15.5</v>
      </c>
      <c r="G69">
        <v>19</v>
      </c>
      <c r="H69">
        <v>24</v>
      </c>
      <c r="I69">
        <v>50</v>
      </c>
      <c r="J69">
        <f t="shared" si="11"/>
        <v>23.4</v>
      </c>
      <c r="K69" s="5">
        <f t="shared" si="9"/>
        <v>28.752362948960304</v>
      </c>
      <c r="L69" s="6">
        <f t="shared" si="10"/>
        <v>47.752362948960304</v>
      </c>
    </row>
    <row r="70" spans="1:12" ht="15.75">
      <c r="A70" t="s">
        <v>54</v>
      </c>
      <c r="B70" t="s">
        <v>55</v>
      </c>
      <c r="C70">
        <v>22</v>
      </c>
      <c r="D70">
        <v>72</v>
      </c>
      <c r="E70">
        <f t="shared" si="6"/>
        <v>94</v>
      </c>
      <c r="F70" s="5">
        <f t="shared" si="7"/>
        <v>23.5</v>
      </c>
      <c r="G70">
        <v>27</v>
      </c>
      <c r="H70">
        <v>15</v>
      </c>
      <c r="I70">
        <v>30</v>
      </c>
      <c r="J70">
        <f t="shared" si="11"/>
        <v>14.25</v>
      </c>
      <c r="K70" s="5">
        <f t="shared" si="9"/>
        <v>17.509451795841212</v>
      </c>
      <c r="L70" s="6">
        <f t="shared" si="10"/>
        <v>44.509451795841215</v>
      </c>
    </row>
    <row r="71" spans="1:12" ht="15.75">
      <c r="A71" t="s">
        <v>19</v>
      </c>
      <c r="B71" t="s">
        <v>20</v>
      </c>
      <c r="C71">
        <v>16</v>
      </c>
      <c r="D71">
        <v>68</v>
      </c>
      <c r="E71">
        <f t="shared" si="6"/>
        <v>84</v>
      </c>
      <c r="F71" s="5">
        <f t="shared" si="7"/>
        <v>21</v>
      </c>
      <c r="G71">
        <v>25</v>
      </c>
      <c r="H71">
        <v>4</v>
      </c>
      <c r="I71">
        <v>25</v>
      </c>
      <c r="J71">
        <f t="shared" si="11"/>
        <v>8.9</v>
      </c>
      <c r="K71" s="5">
        <f t="shared" si="9"/>
        <v>10.935727788279774</v>
      </c>
      <c r="L71" s="6">
        <f t="shared" si="10"/>
        <v>35.93572778827978</v>
      </c>
    </row>
    <row r="72" spans="1:12" ht="15.75">
      <c r="A72" t="s">
        <v>15</v>
      </c>
      <c r="B72" t="s">
        <v>16</v>
      </c>
      <c r="C72">
        <v>34</v>
      </c>
      <c r="D72">
        <v>72</v>
      </c>
      <c r="E72">
        <f t="shared" si="6"/>
        <v>106</v>
      </c>
      <c r="F72" s="5">
        <f t="shared" si="7"/>
        <v>26.5</v>
      </c>
      <c r="G72">
        <v>29</v>
      </c>
      <c r="H72">
        <v>8</v>
      </c>
      <c r="I72">
        <v>5</v>
      </c>
      <c r="J72">
        <f t="shared" si="11"/>
        <v>4.3</v>
      </c>
      <c r="K72" s="5">
        <f t="shared" si="9"/>
        <v>5.283553875236295</v>
      </c>
      <c r="L72" s="6">
        <f t="shared" si="10"/>
        <v>34.283553875236294</v>
      </c>
    </row>
    <row r="73" spans="1:12" ht="15.75">
      <c r="A73" t="s">
        <v>23</v>
      </c>
      <c r="B73" t="s">
        <v>24</v>
      </c>
      <c r="C73">
        <v>16</v>
      </c>
      <c r="D73">
        <v>66</v>
      </c>
      <c r="E73">
        <f t="shared" si="6"/>
        <v>82</v>
      </c>
      <c r="F73" s="5">
        <f t="shared" si="7"/>
        <v>20.5</v>
      </c>
      <c r="G73">
        <v>24</v>
      </c>
      <c r="H73">
        <v>0</v>
      </c>
      <c r="I73">
        <v>20</v>
      </c>
      <c r="J73">
        <f t="shared" si="11"/>
        <v>6</v>
      </c>
      <c r="K73" s="5">
        <f t="shared" si="9"/>
        <v>7.3724007561436675</v>
      </c>
      <c r="L73" s="6">
        <f t="shared" si="10"/>
        <v>31.37240075614367</v>
      </c>
    </row>
    <row r="74" spans="1:12" ht="15.75">
      <c r="A74" t="s">
        <v>29</v>
      </c>
      <c r="B74" t="s">
        <v>30</v>
      </c>
      <c r="C74">
        <v>24</v>
      </c>
      <c r="D74">
        <v>56</v>
      </c>
      <c r="E74">
        <f t="shared" si="6"/>
        <v>80</v>
      </c>
      <c r="F74" s="5">
        <f t="shared" si="7"/>
        <v>20</v>
      </c>
      <c r="G74">
        <v>24</v>
      </c>
      <c r="H74">
        <v>0</v>
      </c>
      <c r="J74">
        <f t="shared" si="11"/>
        <v>0</v>
      </c>
      <c r="K74" s="5">
        <f t="shared" si="9"/>
        <v>0</v>
      </c>
      <c r="L74" s="6">
        <f t="shared" si="10"/>
        <v>24</v>
      </c>
    </row>
    <row r="75" spans="1:13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5"/>
      <c r="L75" s="3"/>
      <c r="M75" s="3"/>
    </row>
    <row r="76" spans="1:13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>
      <c r="A78" s="3" t="s">
        <v>117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59</v>
      </c>
      <c r="I79" s="1" t="s">
        <v>60</v>
      </c>
      <c r="J79" s="1" t="s">
        <v>9</v>
      </c>
      <c r="K79" s="1" t="s">
        <v>10</v>
      </c>
      <c r="L79" s="1" t="s">
        <v>11</v>
      </c>
      <c r="M79" s="1" t="s">
        <v>12</v>
      </c>
    </row>
    <row r="80" spans="1:13" ht="15.75">
      <c r="A80" t="s">
        <v>118</v>
      </c>
      <c r="B80" t="s">
        <v>119</v>
      </c>
      <c r="C80">
        <v>57</v>
      </c>
      <c r="D80">
        <v>80</v>
      </c>
      <c r="E80">
        <f aca="true" t="shared" si="12" ref="E80:E161">C80+D80</f>
        <v>137</v>
      </c>
      <c r="F80" s="5">
        <f aca="true" t="shared" si="13" ref="F80:F161">35*E80/140</f>
        <v>34.25</v>
      </c>
      <c r="G80">
        <v>35</v>
      </c>
      <c r="H80">
        <v>74</v>
      </c>
      <c r="I80">
        <v>90</v>
      </c>
      <c r="J80">
        <f aca="true" t="shared" si="14" ref="J80:J161">(35*H80+30*I80)/100</f>
        <v>52.9</v>
      </c>
      <c r="K80" s="5">
        <f aca="true" t="shared" si="15" ref="K80:K161">J80*65/52.9</f>
        <v>65</v>
      </c>
      <c r="L80" s="6">
        <f aca="true" t="shared" si="16" ref="L80:L161">G80+K80</f>
        <v>100</v>
      </c>
      <c r="M80">
        <v>10</v>
      </c>
    </row>
    <row r="81" spans="1:13" ht="15.75">
      <c r="A81" t="s">
        <v>120</v>
      </c>
      <c r="B81" t="s">
        <v>121</v>
      </c>
      <c r="C81">
        <v>58</v>
      </c>
      <c r="D81">
        <v>78</v>
      </c>
      <c r="E81">
        <f t="shared" si="12"/>
        <v>136</v>
      </c>
      <c r="F81" s="5">
        <f t="shared" si="13"/>
        <v>34</v>
      </c>
      <c r="G81">
        <v>35</v>
      </c>
      <c r="H81">
        <v>74</v>
      </c>
      <c r="I81">
        <v>87</v>
      </c>
      <c r="J81">
        <f t="shared" si="14"/>
        <v>52</v>
      </c>
      <c r="K81" s="5">
        <f t="shared" si="15"/>
        <v>63.89413988657845</v>
      </c>
      <c r="L81" s="6">
        <f t="shared" si="16"/>
        <v>98.89413988657844</v>
      </c>
      <c r="M81">
        <v>10</v>
      </c>
    </row>
    <row r="82" spans="1:13" ht="15.75">
      <c r="A82" t="s">
        <v>122</v>
      </c>
      <c r="B82" t="s">
        <v>123</v>
      </c>
      <c r="C82">
        <v>54</v>
      </c>
      <c r="D82">
        <v>78</v>
      </c>
      <c r="E82">
        <f t="shared" si="12"/>
        <v>132</v>
      </c>
      <c r="F82" s="5">
        <f t="shared" si="13"/>
        <v>33</v>
      </c>
      <c r="G82">
        <v>34</v>
      </c>
      <c r="H82">
        <v>59</v>
      </c>
      <c r="I82">
        <v>100</v>
      </c>
      <c r="J82">
        <f t="shared" si="14"/>
        <v>50.65</v>
      </c>
      <c r="K82" s="5">
        <f t="shared" si="15"/>
        <v>62.23534971644612</v>
      </c>
      <c r="L82" s="6">
        <f t="shared" si="16"/>
        <v>96.23534971644612</v>
      </c>
      <c r="M82">
        <v>10</v>
      </c>
    </row>
    <row r="83" spans="1:13" ht="15.75">
      <c r="A83" t="s">
        <v>124</v>
      </c>
      <c r="B83" t="s">
        <v>125</v>
      </c>
      <c r="C83">
        <v>44</v>
      </c>
      <c r="D83">
        <v>80</v>
      </c>
      <c r="E83">
        <f t="shared" si="12"/>
        <v>124</v>
      </c>
      <c r="F83" s="5">
        <f t="shared" si="13"/>
        <v>31</v>
      </c>
      <c r="G83">
        <v>33</v>
      </c>
      <c r="H83">
        <v>61</v>
      </c>
      <c r="I83">
        <v>100</v>
      </c>
      <c r="J83">
        <f t="shared" si="14"/>
        <v>51.35</v>
      </c>
      <c r="K83" s="5">
        <f t="shared" si="15"/>
        <v>63.09546313799622</v>
      </c>
      <c r="L83" s="6">
        <f t="shared" si="16"/>
        <v>96.09546313799622</v>
      </c>
      <c r="M83">
        <v>10</v>
      </c>
    </row>
    <row r="84" spans="1:13" ht="15.75">
      <c r="A84" t="s">
        <v>126</v>
      </c>
      <c r="B84" t="s">
        <v>127</v>
      </c>
      <c r="C84">
        <v>59</v>
      </c>
      <c r="D84">
        <v>79</v>
      </c>
      <c r="E84">
        <f t="shared" si="12"/>
        <v>138</v>
      </c>
      <c r="F84" s="5">
        <f t="shared" si="13"/>
        <v>34.5</v>
      </c>
      <c r="G84">
        <v>35</v>
      </c>
      <c r="H84">
        <v>55</v>
      </c>
      <c r="I84">
        <v>88</v>
      </c>
      <c r="J84">
        <f t="shared" si="14"/>
        <v>45.65</v>
      </c>
      <c r="K84" s="5">
        <f t="shared" si="15"/>
        <v>56.09168241965974</v>
      </c>
      <c r="L84" s="6">
        <f t="shared" si="16"/>
        <v>91.09168241965975</v>
      </c>
      <c r="M84">
        <v>10</v>
      </c>
    </row>
    <row r="85" spans="1:13" ht="15.75">
      <c r="A85" t="s">
        <v>128</v>
      </c>
      <c r="B85" t="s">
        <v>129</v>
      </c>
      <c r="C85">
        <v>47</v>
      </c>
      <c r="D85">
        <v>59</v>
      </c>
      <c r="E85">
        <f t="shared" si="12"/>
        <v>106</v>
      </c>
      <c r="F85" s="5">
        <f t="shared" si="13"/>
        <v>26.5</v>
      </c>
      <c r="G85">
        <v>29</v>
      </c>
      <c r="H85">
        <v>66</v>
      </c>
      <c r="I85">
        <v>90</v>
      </c>
      <c r="J85">
        <f t="shared" si="14"/>
        <v>50.1</v>
      </c>
      <c r="K85" s="5">
        <f t="shared" si="15"/>
        <v>61.55954631379962</v>
      </c>
      <c r="L85" s="6">
        <f t="shared" si="16"/>
        <v>90.55954631379961</v>
      </c>
      <c r="M85">
        <v>10</v>
      </c>
    </row>
    <row r="86" spans="1:13" ht="15.75">
      <c r="A86" t="s">
        <v>130</v>
      </c>
      <c r="B86" t="s">
        <v>131</v>
      </c>
      <c r="C86">
        <v>43</v>
      </c>
      <c r="D86">
        <v>80</v>
      </c>
      <c r="E86">
        <f t="shared" si="12"/>
        <v>123</v>
      </c>
      <c r="F86" s="5">
        <f t="shared" si="13"/>
        <v>30.75</v>
      </c>
      <c r="G86">
        <v>33</v>
      </c>
      <c r="H86">
        <v>45</v>
      </c>
      <c r="I86">
        <v>89</v>
      </c>
      <c r="J86">
        <f t="shared" si="14"/>
        <v>42.45</v>
      </c>
      <c r="K86" s="5">
        <f t="shared" si="15"/>
        <v>52.15973534971645</v>
      </c>
      <c r="L86" s="6">
        <f t="shared" si="16"/>
        <v>85.15973534971644</v>
      </c>
      <c r="M86">
        <v>9</v>
      </c>
    </row>
    <row r="87" spans="1:13" ht="15.75">
      <c r="A87" t="s">
        <v>132</v>
      </c>
      <c r="B87" t="s">
        <v>133</v>
      </c>
      <c r="C87">
        <v>51</v>
      </c>
      <c r="D87">
        <v>78</v>
      </c>
      <c r="E87">
        <f t="shared" si="12"/>
        <v>129</v>
      </c>
      <c r="F87" s="5">
        <f t="shared" si="13"/>
        <v>32.25</v>
      </c>
      <c r="G87">
        <v>34</v>
      </c>
      <c r="H87">
        <v>33</v>
      </c>
      <c r="I87">
        <v>97</v>
      </c>
      <c r="J87">
        <f t="shared" si="14"/>
        <v>40.65</v>
      </c>
      <c r="K87" s="5">
        <f t="shared" si="15"/>
        <v>49.94801512287335</v>
      </c>
      <c r="L87" s="6">
        <f t="shared" si="16"/>
        <v>83.94801512287336</v>
      </c>
      <c r="M87">
        <v>9</v>
      </c>
    </row>
    <row r="88" spans="1:13" ht="15.75">
      <c r="A88" t="s">
        <v>134</v>
      </c>
      <c r="B88" t="s">
        <v>135</v>
      </c>
      <c r="C88">
        <v>39</v>
      </c>
      <c r="D88">
        <v>80</v>
      </c>
      <c r="E88">
        <f t="shared" si="12"/>
        <v>119</v>
      </c>
      <c r="F88" s="5">
        <f t="shared" si="13"/>
        <v>29.75</v>
      </c>
      <c r="G88">
        <v>32</v>
      </c>
      <c r="H88">
        <v>42</v>
      </c>
      <c r="I88">
        <v>90</v>
      </c>
      <c r="J88">
        <f t="shared" si="14"/>
        <v>41.7</v>
      </c>
      <c r="K88" s="5">
        <f t="shared" si="15"/>
        <v>51.23818525519849</v>
      </c>
      <c r="L88" s="6">
        <f t="shared" si="16"/>
        <v>83.23818525519849</v>
      </c>
      <c r="M88">
        <v>9</v>
      </c>
    </row>
    <row r="89" spans="1:13" ht="15.75">
      <c r="A89" t="s">
        <v>136</v>
      </c>
      <c r="B89" t="s">
        <v>137</v>
      </c>
      <c r="C89">
        <v>43</v>
      </c>
      <c r="D89">
        <v>76</v>
      </c>
      <c r="E89">
        <f t="shared" si="12"/>
        <v>119</v>
      </c>
      <c r="F89" s="5">
        <f t="shared" si="13"/>
        <v>29.75</v>
      </c>
      <c r="G89">
        <v>32</v>
      </c>
      <c r="H89">
        <v>41</v>
      </c>
      <c r="I89">
        <v>87</v>
      </c>
      <c r="J89">
        <f t="shared" si="14"/>
        <v>40.45</v>
      </c>
      <c r="K89" s="5">
        <f t="shared" si="15"/>
        <v>49.70226843100189</v>
      </c>
      <c r="L89" s="6">
        <f t="shared" si="16"/>
        <v>81.7022684310019</v>
      </c>
      <c r="M89">
        <v>9</v>
      </c>
    </row>
    <row r="90" spans="1:13" ht="15.75">
      <c r="A90" t="s">
        <v>138</v>
      </c>
      <c r="B90" t="s">
        <v>139</v>
      </c>
      <c r="C90">
        <v>46</v>
      </c>
      <c r="D90">
        <v>74</v>
      </c>
      <c r="E90">
        <f t="shared" si="12"/>
        <v>120</v>
      </c>
      <c r="F90" s="5">
        <f t="shared" si="13"/>
        <v>30</v>
      </c>
      <c r="G90">
        <v>32</v>
      </c>
      <c r="H90">
        <v>52</v>
      </c>
      <c r="I90">
        <v>72</v>
      </c>
      <c r="J90">
        <f t="shared" si="14"/>
        <v>39.8</v>
      </c>
      <c r="K90" s="5">
        <f t="shared" si="15"/>
        <v>48.90359168241966</v>
      </c>
      <c r="L90" s="6">
        <f t="shared" si="16"/>
        <v>80.90359168241966</v>
      </c>
      <c r="M90">
        <v>9</v>
      </c>
    </row>
    <row r="91" spans="1:13" ht="15.75">
      <c r="A91" t="s">
        <v>140</v>
      </c>
      <c r="B91" t="s">
        <v>141</v>
      </c>
      <c r="C91">
        <v>51</v>
      </c>
      <c r="D91">
        <v>78</v>
      </c>
      <c r="E91">
        <f t="shared" si="12"/>
        <v>129</v>
      </c>
      <c r="F91" s="5">
        <f t="shared" si="13"/>
        <v>32.25</v>
      </c>
      <c r="G91">
        <v>34</v>
      </c>
      <c r="H91">
        <v>55</v>
      </c>
      <c r="I91">
        <v>62</v>
      </c>
      <c r="J91">
        <f t="shared" si="14"/>
        <v>37.85</v>
      </c>
      <c r="K91" s="5">
        <f t="shared" si="15"/>
        <v>46.50756143667297</v>
      </c>
      <c r="L91" s="6">
        <f t="shared" si="16"/>
        <v>80.50756143667297</v>
      </c>
      <c r="M91">
        <v>9</v>
      </c>
    </row>
    <row r="92" spans="1:13" ht="15.75">
      <c r="A92" t="s">
        <v>142</v>
      </c>
      <c r="B92" t="s">
        <v>143</v>
      </c>
      <c r="C92">
        <v>46</v>
      </c>
      <c r="D92">
        <v>78</v>
      </c>
      <c r="E92">
        <f t="shared" si="12"/>
        <v>124</v>
      </c>
      <c r="F92" s="5">
        <f t="shared" si="13"/>
        <v>31</v>
      </c>
      <c r="G92">
        <v>33</v>
      </c>
      <c r="H92">
        <v>51</v>
      </c>
      <c r="I92">
        <v>62</v>
      </c>
      <c r="J92">
        <f t="shared" si="14"/>
        <v>36.45</v>
      </c>
      <c r="K92" s="5">
        <f t="shared" si="15"/>
        <v>44.78733459357278</v>
      </c>
      <c r="L92" s="6">
        <f t="shared" si="16"/>
        <v>77.78733459357278</v>
      </c>
      <c r="M92">
        <v>8</v>
      </c>
    </row>
    <row r="93" spans="1:13" ht="15.75">
      <c r="A93" t="s">
        <v>144</v>
      </c>
      <c r="B93" t="s">
        <v>145</v>
      </c>
      <c r="C93">
        <v>42</v>
      </c>
      <c r="D93">
        <v>80</v>
      </c>
      <c r="E93">
        <f t="shared" si="12"/>
        <v>122</v>
      </c>
      <c r="F93" s="5">
        <f t="shared" si="13"/>
        <v>30.5</v>
      </c>
      <c r="G93">
        <v>32</v>
      </c>
      <c r="H93">
        <v>66</v>
      </c>
      <c r="I93">
        <v>40</v>
      </c>
      <c r="J93">
        <f t="shared" si="14"/>
        <v>35.1</v>
      </c>
      <c r="K93" s="5">
        <f t="shared" si="15"/>
        <v>43.12854442344045</v>
      </c>
      <c r="L93" s="6">
        <f t="shared" si="16"/>
        <v>75.12854442344045</v>
      </c>
      <c r="M93">
        <v>8</v>
      </c>
    </row>
    <row r="94" spans="1:13" ht="15.75">
      <c r="A94" t="s">
        <v>146</v>
      </c>
      <c r="B94" t="s">
        <v>147</v>
      </c>
      <c r="C94">
        <v>43</v>
      </c>
      <c r="D94">
        <v>76</v>
      </c>
      <c r="E94">
        <f t="shared" si="12"/>
        <v>119</v>
      </c>
      <c r="F94" s="5">
        <f t="shared" si="13"/>
        <v>29.75</v>
      </c>
      <c r="G94">
        <v>32</v>
      </c>
      <c r="H94">
        <v>43</v>
      </c>
      <c r="I94">
        <v>55</v>
      </c>
      <c r="J94">
        <f t="shared" si="14"/>
        <v>31.55</v>
      </c>
      <c r="K94" s="5">
        <f t="shared" si="15"/>
        <v>38.76654064272212</v>
      </c>
      <c r="L94" s="6">
        <f t="shared" si="16"/>
        <v>70.76654064272212</v>
      </c>
      <c r="M94">
        <v>8</v>
      </c>
    </row>
    <row r="95" spans="1:13" ht="15.75">
      <c r="A95" t="s">
        <v>148</v>
      </c>
      <c r="B95" t="s">
        <v>149</v>
      </c>
      <c r="C95">
        <v>30</v>
      </c>
      <c r="D95">
        <v>78</v>
      </c>
      <c r="E95">
        <f t="shared" si="12"/>
        <v>108</v>
      </c>
      <c r="F95" s="5">
        <f t="shared" si="13"/>
        <v>27</v>
      </c>
      <c r="G95">
        <v>30</v>
      </c>
      <c r="H95">
        <v>30</v>
      </c>
      <c r="I95">
        <v>75</v>
      </c>
      <c r="J95">
        <f t="shared" si="14"/>
        <v>33</v>
      </c>
      <c r="K95" s="5">
        <f t="shared" si="15"/>
        <v>40.54820415879017</v>
      </c>
      <c r="L95" s="6">
        <f t="shared" si="16"/>
        <v>70.54820415879017</v>
      </c>
      <c r="M95">
        <v>8</v>
      </c>
    </row>
    <row r="96" spans="1:13" ht="15.75">
      <c r="A96" t="s">
        <v>150</v>
      </c>
      <c r="B96" t="s">
        <v>151</v>
      </c>
      <c r="C96">
        <v>23</v>
      </c>
      <c r="D96">
        <v>80</v>
      </c>
      <c r="E96">
        <f t="shared" si="12"/>
        <v>103</v>
      </c>
      <c r="F96" s="5">
        <f t="shared" si="13"/>
        <v>25.75</v>
      </c>
      <c r="G96">
        <v>29</v>
      </c>
      <c r="H96">
        <v>30</v>
      </c>
      <c r="I96">
        <v>70</v>
      </c>
      <c r="J96">
        <f t="shared" si="14"/>
        <v>31.5</v>
      </c>
      <c r="K96" s="5">
        <f t="shared" si="15"/>
        <v>38.705103969754255</v>
      </c>
      <c r="L96" s="6">
        <f t="shared" si="16"/>
        <v>67.70510396975425</v>
      </c>
      <c r="M96">
        <v>7</v>
      </c>
    </row>
    <row r="97" spans="1:12" ht="15.75">
      <c r="A97" t="s">
        <v>81</v>
      </c>
      <c r="B97" t="s">
        <v>82</v>
      </c>
      <c r="C97">
        <v>35</v>
      </c>
      <c r="D97">
        <v>78</v>
      </c>
      <c r="E97">
        <f t="shared" si="12"/>
        <v>113</v>
      </c>
      <c r="F97" s="5">
        <f t="shared" si="13"/>
        <v>28.25</v>
      </c>
      <c r="G97">
        <v>31</v>
      </c>
      <c r="H97" s="8">
        <v>19</v>
      </c>
      <c r="I97">
        <v>70</v>
      </c>
      <c r="J97">
        <f t="shared" si="14"/>
        <v>27.65</v>
      </c>
      <c r="K97" s="5">
        <f t="shared" si="15"/>
        <v>33.97448015122873</v>
      </c>
      <c r="L97" s="6">
        <f t="shared" si="16"/>
        <v>64.97448015122873</v>
      </c>
    </row>
    <row r="98" spans="1:13" ht="15.75">
      <c r="A98" t="s">
        <v>152</v>
      </c>
      <c r="B98" t="s">
        <v>153</v>
      </c>
      <c r="C98">
        <v>43</v>
      </c>
      <c r="D98">
        <v>76</v>
      </c>
      <c r="E98">
        <f t="shared" si="12"/>
        <v>119</v>
      </c>
      <c r="F98" s="5">
        <f t="shared" si="13"/>
        <v>29.75</v>
      </c>
      <c r="G98">
        <v>32</v>
      </c>
      <c r="H98">
        <v>40</v>
      </c>
      <c r="I98">
        <v>35</v>
      </c>
      <c r="J98">
        <f t="shared" si="14"/>
        <v>24.5</v>
      </c>
      <c r="K98" s="5">
        <f t="shared" si="15"/>
        <v>30.10396975425331</v>
      </c>
      <c r="L98" s="6">
        <f t="shared" si="16"/>
        <v>62.10396975425331</v>
      </c>
      <c r="M98">
        <v>7</v>
      </c>
    </row>
    <row r="99" spans="1:13" ht="15.75">
      <c r="A99" t="s">
        <v>154</v>
      </c>
      <c r="B99" t="s">
        <v>155</v>
      </c>
      <c r="C99">
        <v>29</v>
      </c>
      <c r="D99">
        <v>76</v>
      </c>
      <c r="E99">
        <f t="shared" si="12"/>
        <v>105</v>
      </c>
      <c r="F99" s="5">
        <f t="shared" si="13"/>
        <v>26.25</v>
      </c>
      <c r="G99">
        <v>29</v>
      </c>
      <c r="H99">
        <v>35</v>
      </c>
      <c r="I99">
        <v>45</v>
      </c>
      <c r="J99">
        <f t="shared" si="14"/>
        <v>25.75</v>
      </c>
      <c r="K99" s="5">
        <f t="shared" si="15"/>
        <v>31.639886578449907</v>
      </c>
      <c r="L99" s="6">
        <f t="shared" si="16"/>
        <v>60.639886578449904</v>
      </c>
      <c r="M99">
        <v>7</v>
      </c>
    </row>
    <row r="100" spans="1:13" ht="15.75">
      <c r="A100" t="s">
        <v>156</v>
      </c>
      <c r="B100" t="s">
        <v>157</v>
      </c>
      <c r="C100">
        <v>32</v>
      </c>
      <c r="D100">
        <v>76</v>
      </c>
      <c r="E100">
        <f t="shared" si="12"/>
        <v>108</v>
      </c>
      <c r="F100" s="5">
        <f t="shared" si="13"/>
        <v>27</v>
      </c>
      <c r="G100">
        <v>30</v>
      </c>
      <c r="H100">
        <v>30</v>
      </c>
      <c r="I100">
        <v>38</v>
      </c>
      <c r="J100">
        <f t="shared" si="14"/>
        <v>21.9</v>
      </c>
      <c r="K100" s="5">
        <f t="shared" si="15"/>
        <v>26.909262759924385</v>
      </c>
      <c r="L100" s="6">
        <f t="shared" si="16"/>
        <v>56.90926275992439</v>
      </c>
      <c r="M100">
        <v>6</v>
      </c>
    </row>
    <row r="101" spans="1:13" ht="15.75">
      <c r="A101" t="s">
        <v>158</v>
      </c>
      <c r="B101" t="s">
        <v>159</v>
      </c>
      <c r="C101">
        <v>49</v>
      </c>
      <c r="D101">
        <v>72</v>
      </c>
      <c r="E101">
        <f t="shared" si="12"/>
        <v>121</v>
      </c>
      <c r="F101" s="5">
        <f t="shared" si="13"/>
        <v>30.25</v>
      </c>
      <c r="G101">
        <v>32</v>
      </c>
      <c r="H101">
        <v>30</v>
      </c>
      <c r="I101">
        <v>31</v>
      </c>
      <c r="J101">
        <f t="shared" si="14"/>
        <v>19.8</v>
      </c>
      <c r="K101" s="5">
        <f t="shared" si="15"/>
        <v>24.328922495274103</v>
      </c>
      <c r="L101" s="6">
        <f t="shared" si="16"/>
        <v>56.3289224952741</v>
      </c>
      <c r="M101">
        <v>6</v>
      </c>
    </row>
    <row r="102" spans="1:12" ht="15.75">
      <c r="A102" t="s">
        <v>111</v>
      </c>
      <c r="B102" t="s">
        <v>112</v>
      </c>
      <c r="C102">
        <v>20</v>
      </c>
      <c r="D102">
        <v>78</v>
      </c>
      <c r="E102">
        <f t="shared" si="12"/>
        <v>98</v>
      </c>
      <c r="F102" s="5">
        <f t="shared" si="13"/>
        <v>24.5</v>
      </c>
      <c r="G102">
        <v>28</v>
      </c>
      <c r="H102" s="8">
        <v>21</v>
      </c>
      <c r="I102">
        <v>45</v>
      </c>
      <c r="J102">
        <f t="shared" si="14"/>
        <v>20.85</v>
      </c>
      <c r="K102" s="5">
        <f t="shared" si="15"/>
        <v>25.619092627599244</v>
      </c>
      <c r="L102" s="6">
        <f t="shared" si="16"/>
        <v>53.619092627599244</v>
      </c>
    </row>
    <row r="103" spans="1:12" ht="15.75">
      <c r="A103" t="s">
        <v>48</v>
      </c>
      <c r="B103" t="s">
        <v>49</v>
      </c>
      <c r="C103">
        <v>24</v>
      </c>
      <c r="D103">
        <v>72</v>
      </c>
      <c r="E103">
        <f t="shared" si="12"/>
        <v>96</v>
      </c>
      <c r="F103" s="5">
        <f t="shared" si="13"/>
        <v>24</v>
      </c>
      <c r="G103">
        <v>27</v>
      </c>
      <c r="H103" s="8">
        <v>17</v>
      </c>
      <c r="I103">
        <v>50</v>
      </c>
      <c r="J103">
        <f t="shared" si="14"/>
        <v>20.95</v>
      </c>
      <c r="K103" s="5">
        <f t="shared" si="15"/>
        <v>25.741965973534974</v>
      </c>
      <c r="L103" s="6">
        <f t="shared" si="16"/>
        <v>52.741965973534974</v>
      </c>
    </row>
    <row r="104" spans="1:12" ht="15.75">
      <c r="A104" t="s">
        <v>75</v>
      </c>
      <c r="B104" t="s">
        <v>76</v>
      </c>
      <c r="C104">
        <v>17</v>
      </c>
      <c r="D104">
        <v>72</v>
      </c>
      <c r="E104">
        <f t="shared" si="12"/>
        <v>89</v>
      </c>
      <c r="F104" s="5">
        <f t="shared" si="13"/>
        <v>22.25</v>
      </c>
      <c r="G104">
        <v>26</v>
      </c>
      <c r="H104" s="8">
        <v>20</v>
      </c>
      <c r="I104">
        <v>45</v>
      </c>
      <c r="J104">
        <f t="shared" si="14"/>
        <v>20.5</v>
      </c>
      <c r="K104" s="5">
        <f t="shared" si="15"/>
        <v>25.189035916824196</v>
      </c>
      <c r="L104" s="6">
        <f t="shared" si="16"/>
        <v>51.189035916824196</v>
      </c>
    </row>
    <row r="105" spans="1:12" ht="15.75">
      <c r="A105" t="s">
        <v>93</v>
      </c>
      <c r="B105" t="s">
        <v>94</v>
      </c>
      <c r="C105">
        <v>28</v>
      </c>
      <c r="D105">
        <v>60</v>
      </c>
      <c r="E105">
        <f t="shared" si="12"/>
        <v>88</v>
      </c>
      <c r="F105" s="5">
        <f t="shared" si="13"/>
        <v>22</v>
      </c>
      <c r="G105">
        <v>26</v>
      </c>
      <c r="H105">
        <v>29</v>
      </c>
      <c r="I105">
        <v>23</v>
      </c>
      <c r="J105">
        <f t="shared" si="14"/>
        <v>17.05</v>
      </c>
      <c r="K105" s="5">
        <f t="shared" si="15"/>
        <v>20.94990548204159</v>
      </c>
      <c r="L105" s="6">
        <f t="shared" si="16"/>
        <v>46.949905482041586</v>
      </c>
    </row>
    <row r="106" spans="1:12" ht="15.75">
      <c r="A106" t="s">
        <v>115</v>
      </c>
      <c r="B106" t="s">
        <v>116</v>
      </c>
      <c r="C106">
        <v>32</v>
      </c>
      <c r="D106">
        <v>71</v>
      </c>
      <c r="E106">
        <f t="shared" si="12"/>
        <v>103</v>
      </c>
      <c r="F106" s="5">
        <f t="shared" si="13"/>
        <v>25.75</v>
      </c>
      <c r="G106">
        <v>29</v>
      </c>
      <c r="H106">
        <v>17</v>
      </c>
      <c r="I106">
        <v>23</v>
      </c>
      <c r="J106">
        <f t="shared" si="14"/>
        <v>12.85</v>
      </c>
      <c r="K106" s="5">
        <f t="shared" si="15"/>
        <v>15.789224952741021</v>
      </c>
      <c r="L106" s="6">
        <f t="shared" si="16"/>
        <v>44.78922495274102</v>
      </c>
    </row>
    <row r="107" spans="1:12" ht="15.75">
      <c r="A107" t="s">
        <v>56</v>
      </c>
      <c r="B107" t="s">
        <v>57</v>
      </c>
      <c r="C107">
        <v>37</v>
      </c>
      <c r="D107">
        <v>71</v>
      </c>
      <c r="E107">
        <f t="shared" si="12"/>
        <v>108</v>
      </c>
      <c r="F107" s="5">
        <f t="shared" si="13"/>
        <v>27</v>
      </c>
      <c r="G107">
        <v>30</v>
      </c>
      <c r="H107">
        <v>12</v>
      </c>
      <c r="I107">
        <v>20</v>
      </c>
      <c r="J107">
        <f t="shared" si="14"/>
        <v>10.2</v>
      </c>
      <c r="K107" s="5">
        <f t="shared" si="15"/>
        <v>12.533081285444235</v>
      </c>
      <c r="L107" s="6">
        <f t="shared" si="16"/>
        <v>42.53308128544423</v>
      </c>
    </row>
    <row r="108" spans="1:12" ht="15.75">
      <c r="A108" t="s">
        <v>103</v>
      </c>
      <c r="B108" t="s">
        <v>104</v>
      </c>
      <c r="C108">
        <v>26</v>
      </c>
      <c r="D108">
        <v>72</v>
      </c>
      <c r="E108">
        <f t="shared" si="12"/>
        <v>98</v>
      </c>
      <c r="F108" s="5">
        <f t="shared" si="13"/>
        <v>24.5</v>
      </c>
      <c r="G108">
        <v>28</v>
      </c>
      <c r="H108">
        <v>0</v>
      </c>
      <c r="I108">
        <v>25</v>
      </c>
      <c r="J108">
        <f t="shared" si="14"/>
        <v>7.5</v>
      </c>
      <c r="K108" s="5">
        <f t="shared" si="15"/>
        <v>9.215500945179585</v>
      </c>
      <c r="L108" s="6">
        <f t="shared" si="16"/>
        <v>37.215500945179585</v>
      </c>
    </row>
    <row r="109" spans="1:12" ht="15.75">
      <c r="A109" t="s">
        <v>160</v>
      </c>
      <c r="B109" t="s">
        <v>161</v>
      </c>
      <c r="C109">
        <v>57</v>
      </c>
      <c r="D109">
        <v>78</v>
      </c>
      <c r="E109">
        <f t="shared" si="12"/>
        <v>135</v>
      </c>
      <c r="F109" s="5">
        <f t="shared" si="13"/>
        <v>33.75</v>
      </c>
      <c r="G109">
        <v>35</v>
      </c>
      <c r="J109">
        <f t="shared" si="14"/>
        <v>0</v>
      </c>
      <c r="K109" s="5">
        <f t="shared" si="15"/>
        <v>0</v>
      </c>
      <c r="L109" s="6">
        <f t="shared" si="16"/>
        <v>35</v>
      </c>
    </row>
    <row r="110" spans="1:12" ht="15.75">
      <c r="A110" t="s">
        <v>34</v>
      </c>
      <c r="B110" t="s">
        <v>35</v>
      </c>
      <c r="C110">
        <v>54</v>
      </c>
      <c r="D110">
        <v>80</v>
      </c>
      <c r="E110">
        <f t="shared" si="12"/>
        <v>134</v>
      </c>
      <c r="F110" s="5">
        <f t="shared" si="13"/>
        <v>33.5</v>
      </c>
      <c r="G110">
        <v>34</v>
      </c>
      <c r="J110">
        <f t="shared" si="14"/>
        <v>0</v>
      </c>
      <c r="K110" s="5">
        <f t="shared" si="15"/>
        <v>0</v>
      </c>
      <c r="L110" s="6">
        <f t="shared" si="16"/>
        <v>34</v>
      </c>
    </row>
    <row r="111" spans="1:12" ht="15.75">
      <c r="A111" t="s">
        <v>83</v>
      </c>
      <c r="B111" t="s">
        <v>84</v>
      </c>
      <c r="C111">
        <v>54</v>
      </c>
      <c r="D111">
        <v>80</v>
      </c>
      <c r="E111">
        <f t="shared" si="12"/>
        <v>134</v>
      </c>
      <c r="F111" s="5">
        <f t="shared" si="13"/>
        <v>33.5</v>
      </c>
      <c r="G111">
        <v>34</v>
      </c>
      <c r="J111">
        <f t="shared" si="14"/>
        <v>0</v>
      </c>
      <c r="K111" s="5">
        <f t="shared" si="15"/>
        <v>0</v>
      </c>
      <c r="L111" s="6">
        <f t="shared" si="16"/>
        <v>34</v>
      </c>
    </row>
    <row r="112" spans="1:12" ht="15.75">
      <c r="A112" t="s">
        <v>61</v>
      </c>
      <c r="B112" t="s">
        <v>62</v>
      </c>
      <c r="C112">
        <v>53</v>
      </c>
      <c r="D112">
        <v>76</v>
      </c>
      <c r="E112">
        <f t="shared" si="12"/>
        <v>129</v>
      </c>
      <c r="F112" s="5">
        <f t="shared" si="13"/>
        <v>32.25</v>
      </c>
      <c r="G112">
        <v>34</v>
      </c>
      <c r="J112">
        <f t="shared" si="14"/>
        <v>0</v>
      </c>
      <c r="K112" s="5">
        <f t="shared" si="15"/>
        <v>0</v>
      </c>
      <c r="L112" s="6">
        <f t="shared" si="16"/>
        <v>34</v>
      </c>
    </row>
    <row r="113" spans="1:12" ht="15.75">
      <c r="A113" t="s">
        <v>31</v>
      </c>
      <c r="B113" t="s">
        <v>32</v>
      </c>
      <c r="C113">
        <v>11</v>
      </c>
      <c r="D113">
        <v>61</v>
      </c>
      <c r="E113">
        <f t="shared" si="12"/>
        <v>72</v>
      </c>
      <c r="F113" s="5">
        <f t="shared" si="13"/>
        <v>18</v>
      </c>
      <c r="G113">
        <v>22</v>
      </c>
      <c r="H113">
        <v>9</v>
      </c>
      <c r="I113">
        <v>20</v>
      </c>
      <c r="J113">
        <f t="shared" si="14"/>
        <v>9.15</v>
      </c>
      <c r="K113" s="5">
        <f t="shared" si="15"/>
        <v>11.242911153119094</v>
      </c>
      <c r="L113" s="6">
        <f t="shared" si="16"/>
        <v>33.242911153119096</v>
      </c>
    </row>
    <row r="114" spans="1:12" ht="15.75">
      <c r="A114" t="s">
        <v>44</v>
      </c>
      <c r="B114" t="s">
        <v>45</v>
      </c>
      <c r="C114">
        <v>51</v>
      </c>
      <c r="D114">
        <v>76</v>
      </c>
      <c r="E114">
        <f t="shared" si="12"/>
        <v>127</v>
      </c>
      <c r="F114" s="5">
        <f t="shared" si="13"/>
        <v>31.75</v>
      </c>
      <c r="G114">
        <v>33</v>
      </c>
      <c r="J114">
        <f t="shared" si="14"/>
        <v>0</v>
      </c>
      <c r="K114" s="5">
        <f t="shared" si="15"/>
        <v>0</v>
      </c>
      <c r="L114" s="6">
        <f t="shared" si="16"/>
        <v>33</v>
      </c>
    </row>
    <row r="115" spans="1:12" ht="15.75">
      <c r="A115" t="s">
        <v>65</v>
      </c>
      <c r="B115" t="s">
        <v>66</v>
      </c>
      <c r="C115">
        <v>49</v>
      </c>
      <c r="D115">
        <v>76</v>
      </c>
      <c r="E115">
        <f t="shared" si="12"/>
        <v>125</v>
      </c>
      <c r="F115" s="5">
        <f t="shared" si="13"/>
        <v>31.25</v>
      </c>
      <c r="G115">
        <v>33</v>
      </c>
      <c r="J115">
        <f t="shared" si="14"/>
        <v>0</v>
      </c>
      <c r="K115" s="5">
        <f t="shared" si="15"/>
        <v>0</v>
      </c>
      <c r="L115" s="6">
        <f t="shared" si="16"/>
        <v>33</v>
      </c>
    </row>
    <row r="116" spans="1:12" ht="15.75">
      <c r="A116" t="s">
        <v>36</v>
      </c>
      <c r="B116" t="s">
        <v>37</v>
      </c>
      <c r="C116">
        <v>47</v>
      </c>
      <c r="D116">
        <v>78</v>
      </c>
      <c r="E116">
        <f t="shared" si="12"/>
        <v>125</v>
      </c>
      <c r="F116" s="5">
        <f t="shared" si="13"/>
        <v>31.25</v>
      </c>
      <c r="G116">
        <v>33</v>
      </c>
      <c r="J116">
        <f t="shared" si="14"/>
        <v>0</v>
      </c>
      <c r="K116" s="5">
        <f t="shared" si="15"/>
        <v>0</v>
      </c>
      <c r="L116" s="6">
        <f t="shared" si="16"/>
        <v>33</v>
      </c>
    </row>
    <row r="117" spans="1:12" ht="15.75">
      <c r="A117" t="s">
        <v>162</v>
      </c>
      <c r="B117" t="s">
        <v>72</v>
      </c>
      <c r="C117">
        <v>49</v>
      </c>
      <c r="D117">
        <v>76</v>
      </c>
      <c r="E117">
        <f t="shared" si="12"/>
        <v>125</v>
      </c>
      <c r="F117" s="5">
        <f t="shared" si="13"/>
        <v>31.25</v>
      </c>
      <c r="G117">
        <v>33</v>
      </c>
      <c r="J117">
        <f t="shared" si="14"/>
        <v>0</v>
      </c>
      <c r="K117" s="5">
        <f t="shared" si="15"/>
        <v>0</v>
      </c>
      <c r="L117" s="6">
        <f t="shared" si="16"/>
        <v>33</v>
      </c>
    </row>
    <row r="118" spans="1:12" ht="15.75">
      <c r="A118" t="s">
        <v>109</v>
      </c>
      <c r="B118" t="s">
        <v>110</v>
      </c>
      <c r="C118">
        <v>46</v>
      </c>
      <c r="D118">
        <v>76</v>
      </c>
      <c r="E118">
        <f t="shared" si="12"/>
        <v>122</v>
      </c>
      <c r="F118" s="5">
        <f t="shared" si="13"/>
        <v>30.5</v>
      </c>
      <c r="G118">
        <v>32</v>
      </c>
      <c r="J118">
        <f t="shared" si="14"/>
        <v>0</v>
      </c>
      <c r="K118" s="5">
        <f t="shared" si="15"/>
        <v>0</v>
      </c>
      <c r="L118" s="6">
        <f t="shared" si="16"/>
        <v>32</v>
      </c>
    </row>
    <row r="119" spans="1:12" ht="15.75">
      <c r="A119" t="s">
        <v>67</v>
      </c>
      <c r="B119" t="s">
        <v>68</v>
      </c>
      <c r="C119">
        <v>45</v>
      </c>
      <c r="D119">
        <v>76</v>
      </c>
      <c r="E119">
        <f t="shared" si="12"/>
        <v>121</v>
      </c>
      <c r="F119" s="5">
        <f t="shared" si="13"/>
        <v>30.25</v>
      </c>
      <c r="G119">
        <v>32</v>
      </c>
      <c r="J119">
        <f t="shared" si="14"/>
        <v>0</v>
      </c>
      <c r="K119" s="5">
        <f t="shared" si="15"/>
        <v>0</v>
      </c>
      <c r="L119" s="6">
        <f t="shared" si="16"/>
        <v>32</v>
      </c>
    </row>
    <row r="120" spans="1:12" ht="15.75">
      <c r="A120" t="s">
        <v>105</v>
      </c>
      <c r="B120" t="s">
        <v>106</v>
      </c>
      <c r="C120">
        <v>41</v>
      </c>
      <c r="D120">
        <v>80</v>
      </c>
      <c r="E120">
        <f t="shared" si="12"/>
        <v>121</v>
      </c>
      <c r="F120" s="5">
        <f t="shared" si="13"/>
        <v>30.25</v>
      </c>
      <c r="G120">
        <v>32</v>
      </c>
      <c r="J120">
        <f t="shared" si="14"/>
        <v>0</v>
      </c>
      <c r="K120" s="5">
        <f t="shared" si="15"/>
        <v>0</v>
      </c>
      <c r="L120" s="6">
        <f t="shared" si="16"/>
        <v>32</v>
      </c>
    </row>
    <row r="121" spans="1:12" ht="15.75">
      <c r="A121" t="s">
        <v>69</v>
      </c>
      <c r="B121" t="s">
        <v>70</v>
      </c>
      <c r="C121">
        <v>39</v>
      </c>
      <c r="D121">
        <v>80</v>
      </c>
      <c r="E121">
        <f t="shared" si="12"/>
        <v>119</v>
      </c>
      <c r="F121" s="5">
        <f t="shared" si="13"/>
        <v>29.75</v>
      </c>
      <c r="G121">
        <v>32</v>
      </c>
      <c r="J121">
        <f t="shared" si="14"/>
        <v>0</v>
      </c>
      <c r="K121" s="5">
        <f t="shared" si="15"/>
        <v>0</v>
      </c>
      <c r="L121" s="6">
        <f t="shared" si="16"/>
        <v>32</v>
      </c>
    </row>
    <row r="122" spans="1:12" ht="15.75">
      <c r="A122" t="s">
        <v>89</v>
      </c>
      <c r="B122" t="s">
        <v>90</v>
      </c>
      <c r="C122">
        <v>39</v>
      </c>
      <c r="D122">
        <v>80</v>
      </c>
      <c r="E122">
        <f t="shared" si="12"/>
        <v>119</v>
      </c>
      <c r="F122" s="5">
        <f t="shared" si="13"/>
        <v>29.75</v>
      </c>
      <c r="G122">
        <v>32</v>
      </c>
      <c r="J122">
        <f t="shared" si="14"/>
        <v>0</v>
      </c>
      <c r="K122" s="5">
        <f t="shared" si="15"/>
        <v>0</v>
      </c>
      <c r="L122" s="6">
        <f t="shared" si="16"/>
        <v>32</v>
      </c>
    </row>
    <row r="123" spans="1:12" ht="15.75">
      <c r="A123" t="s">
        <v>63</v>
      </c>
      <c r="B123" t="s">
        <v>64</v>
      </c>
      <c r="C123">
        <v>43</v>
      </c>
      <c r="D123">
        <v>74</v>
      </c>
      <c r="E123">
        <f t="shared" si="12"/>
        <v>117</v>
      </c>
      <c r="F123" s="5">
        <f t="shared" si="13"/>
        <v>29.25</v>
      </c>
      <c r="G123">
        <v>32</v>
      </c>
      <c r="J123">
        <f t="shared" si="14"/>
        <v>0</v>
      </c>
      <c r="K123" s="5">
        <f t="shared" si="15"/>
        <v>0</v>
      </c>
      <c r="L123" s="6">
        <f t="shared" si="16"/>
        <v>32</v>
      </c>
    </row>
    <row r="124" spans="1:12" ht="15.75">
      <c r="A124" t="s">
        <v>85</v>
      </c>
      <c r="B124" t="s">
        <v>86</v>
      </c>
      <c r="C124">
        <v>38</v>
      </c>
      <c r="D124">
        <v>78</v>
      </c>
      <c r="E124">
        <f t="shared" si="12"/>
        <v>116</v>
      </c>
      <c r="F124" s="5">
        <f t="shared" si="13"/>
        <v>29</v>
      </c>
      <c r="G124">
        <v>31</v>
      </c>
      <c r="J124">
        <f t="shared" si="14"/>
        <v>0</v>
      </c>
      <c r="K124" s="5">
        <f t="shared" si="15"/>
        <v>0</v>
      </c>
      <c r="L124" s="6">
        <f t="shared" si="16"/>
        <v>31</v>
      </c>
    </row>
    <row r="125" spans="1:12" ht="15.75">
      <c r="A125" t="s">
        <v>40</v>
      </c>
      <c r="B125" t="s">
        <v>41</v>
      </c>
      <c r="C125">
        <v>57</v>
      </c>
      <c r="D125">
        <v>56</v>
      </c>
      <c r="E125">
        <f t="shared" si="12"/>
        <v>113</v>
      </c>
      <c r="F125" s="5">
        <f t="shared" si="13"/>
        <v>28.25</v>
      </c>
      <c r="G125">
        <v>31</v>
      </c>
      <c r="J125">
        <f t="shared" si="14"/>
        <v>0</v>
      </c>
      <c r="K125" s="5">
        <f t="shared" si="15"/>
        <v>0</v>
      </c>
      <c r="L125" s="6">
        <f t="shared" si="16"/>
        <v>31</v>
      </c>
    </row>
    <row r="126" spans="1:12" ht="15.75">
      <c r="A126" t="s">
        <v>101</v>
      </c>
      <c r="B126" t="s">
        <v>102</v>
      </c>
      <c r="C126">
        <v>34</v>
      </c>
      <c r="D126">
        <v>78</v>
      </c>
      <c r="E126">
        <f t="shared" si="12"/>
        <v>112</v>
      </c>
      <c r="F126" s="5">
        <f t="shared" si="13"/>
        <v>28</v>
      </c>
      <c r="G126">
        <v>31</v>
      </c>
      <c r="J126">
        <f t="shared" si="14"/>
        <v>0</v>
      </c>
      <c r="K126" s="5">
        <f t="shared" si="15"/>
        <v>0</v>
      </c>
      <c r="L126" s="6">
        <f t="shared" si="16"/>
        <v>31</v>
      </c>
    </row>
    <row r="127" spans="1:12" ht="15.75">
      <c r="A127" t="s">
        <v>73</v>
      </c>
      <c r="B127" t="s">
        <v>74</v>
      </c>
      <c r="C127">
        <v>40</v>
      </c>
      <c r="D127">
        <v>74</v>
      </c>
      <c r="E127">
        <f t="shared" si="12"/>
        <v>114</v>
      </c>
      <c r="F127" s="5">
        <f t="shared" si="13"/>
        <v>28.5</v>
      </c>
      <c r="G127">
        <v>31</v>
      </c>
      <c r="J127">
        <f t="shared" si="14"/>
        <v>0</v>
      </c>
      <c r="K127" s="5">
        <f t="shared" si="15"/>
        <v>0</v>
      </c>
      <c r="L127" s="6">
        <f t="shared" si="16"/>
        <v>31</v>
      </c>
    </row>
    <row r="128" spans="1:12" ht="15.75">
      <c r="A128" s="7" t="s">
        <v>77</v>
      </c>
      <c r="B128" s="7" t="s">
        <v>78</v>
      </c>
      <c r="C128" s="7">
        <v>40</v>
      </c>
      <c r="D128" s="7">
        <v>70</v>
      </c>
      <c r="E128">
        <f t="shared" si="12"/>
        <v>110</v>
      </c>
      <c r="F128" s="5">
        <f t="shared" si="13"/>
        <v>27.5</v>
      </c>
      <c r="G128">
        <v>30</v>
      </c>
      <c r="J128">
        <f t="shared" si="14"/>
        <v>0</v>
      </c>
      <c r="K128" s="5">
        <f t="shared" si="15"/>
        <v>0</v>
      </c>
      <c r="L128" s="6">
        <f t="shared" si="16"/>
        <v>30</v>
      </c>
    </row>
    <row r="129" spans="1:12" ht="15.75">
      <c r="A129" t="s">
        <v>79</v>
      </c>
      <c r="B129" t="s">
        <v>80</v>
      </c>
      <c r="C129">
        <v>45</v>
      </c>
      <c r="D129">
        <v>64</v>
      </c>
      <c r="E129">
        <f t="shared" si="12"/>
        <v>109</v>
      </c>
      <c r="F129" s="5">
        <f t="shared" si="13"/>
        <v>27.25</v>
      </c>
      <c r="G129">
        <v>30</v>
      </c>
      <c r="J129">
        <f t="shared" si="14"/>
        <v>0</v>
      </c>
      <c r="K129" s="5">
        <f t="shared" si="15"/>
        <v>0</v>
      </c>
      <c r="L129" s="6">
        <f t="shared" si="16"/>
        <v>30</v>
      </c>
    </row>
    <row r="130" spans="1:12" ht="15.75">
      <c r="A130" t="s">
        <v>50</v>
      </c>
      <c r="B130" t="s">
        <v>51</v>
      </c>
      <c r="C130">
        <v>27</v>
      </c>
      <c r="D130">
        <v>80</v>
      </c>
      <c r="E130">
        <f t="shared" si="12"/>
        <v>107</v>
      </c>
      <c r="F130" s="5">
        <f t="shared" si="13"/>
        <v>26.75</v>
      </c>
      <c r="G130">
        <v>30</v>
      </c>
      <c r="J130">
        <f t="shared" si="14"/>
        <v>0</v>
      </c>
      <c r="K130" s="5">
        <f t="shared" si="15"/>
        <v>0</v>
      </c>
      <c r="L130" s="6">
        <f t="shared" si="16"/>
        <v>30</v>
      </c>
    </row>
    <row r="131" spans="1:12" ht="15.75">
      <c r="A131" t="s">
        <v>15</v>
      </c>
      <c r="B131" t="s">
        <v>16</v>
      </c>
      <c r="C131">
        <v>34</v>
      </c>
      <c r="D131">
        <v>72</v>
      </c>
      <c r="E131">
        <f t="shared" si="12"/>
        <v>106</v>
      </c>
      <c r="F131" s="5">
        <f t="shared" si="13"/>
        <v>26.5</v>
      </c>
      <c r="G131">
        <v>29</v>
      </c>
      <c r="J131">
        <f t="shared" si="14"/>
        <v>0</v>
      </c>
      <c r="K131" s="5">
        <f t="shared" si="15"/>
        <v>0</v>
      </c>
      <c r="L131" s="6">
        <f t="shared" si="16"/>
        <v>29</v>
      </c>
    </row>
    <row r="132" spans="1:12" ht="15.75">
      <c r="A132" t="s">
        <v>42</v>
      </c>
      <c r="B132" t="s">
        <v>43</v>
      </c>
      <c r="C132">
        <v>39</v>
      </c>
      <c r="D132">
        <v>64</v>
      </c>
      <c r="E132">
        <f t="shared" si="12"/>
        <v>103</v>
      </c>
      <c r="F132" s="5">
        <f t="shared" si="13"/>
        <v>25.75</v>
      </c>
      <c r="G132">
        <v>29</v>
      </c>
      <c r="J132">
        <f t="shared" si="14"/>
        <v>0</v>
      </c>
      <c r="K132" s="5">
        <f t="shared" si="15"/>
        <v>0</v>
      </c>
      <c r="L132" s="6">
        <f t="shared" si="16"/>
        <v>29</v>
      </c>
    </row>
    <row r="133" spans="1:12" ht="15.75">
      <c r="A133" t="s">
        <v>163</v>
      </c>
      <c r="B133" t="s">
        <v>164</v>
      </c>
      <c r="C133">
        <v>33</v>
      </c>
      <c r="D133">
        <v>70</v>
      </c>
      <c r="E133">
        <f t="shared" si="12"/>
        <v>103</v>
      </c>
      <c r="F133" s="5">
        <f t="shared" si="13"/>
        <v>25.75</v>
      </c>
      <c r="G133">
        <v>29</v>
      </c>
      <c r="J133">
        <f t="shared" si="14"/>
        <v>0</v>
      </c>
      <c r="K133" s="5">
        <f t="shared" si="15"/>
        <v>0</v>
      </c>
      <c r="L133" s="6">
        <f t="shared" si="16"/>
        <v>29</v>
      </c>
    </row>
    <row r="134" spans="1:12" ht="15.75">
      <c r="A134" t="s">
        <v>52</v>
      </c>
      <c r="B134" t="s">
        <v>53</v>
      </c>
      <c r="C134">
        <v>29</v>
      </c>
      <c r="D134">
        <v>72</v>
      </c>
      <c r="E134">
        <f t="shared" si="12"/>
        <v>101</v>
      </c>
      <c r="F134" s="5">
        <f t="shared" si="13"/>
        <v>25.25</v>
      </c>
      <c r="G134">
        <v>29</v>
      </c>
      <c r="J134">
        <f t="shared" si="14"/>
        <v>0</v>
      </c>
      <c r="K134" s="5">
        <f t="shared" si="15"/>
        <v>0</v>
      </c>
      <c r="L134" s="6">
        <f t="shared" si="16"/>
        <v>29</v>
      </c>
    </row>
    <row r="135" spans="1:12" ht="15.75">
      <c r="A135" t="s">
        <v>165</v>
      </c>
      <c r="B135" t="s">
        <v>166</v>
      </c>
      <c r="C135">
        <v>27</v>
      </c>
      <c r="D135">
        <v>74</v>
      </c>
      <c r="E135">
        <f t="shared" si="12"/>
        <v>101</v>
      </c>
      <c r="F135" s="5">
        <f t="shared" si="13"/>
        <v>25.25</v>
      </c>
      <c r="G135">
        <v>29</v>
      </c>
      <c r="J135">
        <f t="shared" si="14"/>
        <v>0</v>
      </c>
      <c r="K135" s="5">
        <f t="shared" si="15"/>
        <v>0</v>
      </c>
      <c r="L135" s="6">
        <f t="shared" si="16"/>
        <v>29</v>
      </c>
    </row>
    <row r="136" spans="1:12" ht="15.75">
      <c r="A136" t="s">
        <v>95</v>
      </c>
      <c r="B136" t="s">
        <v>96</v>
      </c>
      <c r="C136">
        <v>23</v>
      </c>
      <c r="D136">
        <v>78</v>
      </c>
      <c r="E136">
        <f t="shared" si="12"/>
        <v>101</v>
      </c>
      <c r="F136" s="5">
        <f t="shared" si="13"/>
        <v>25.25</v>
      </c>
      <c r="G136">
        <v>29</v>
      </c>
      <c r="J136">
        <f t="shared" si="14"/>
        <v>0</v>
      </c>
      <c r="K136" s="5">
        <f t="shared" si="15"/>
        <v>0</v>
      </c>
      <c r="L136" s="6">
        <f t="shared" si="16"/>
        <v>29</v>
      </c>
    </row>
    <row r="137" spans="1:12" ht="15.75">
      <c r="A137" t="s">
        <v>38</v>
      </c>
      <c r="B137" t="s">
        <v>39</v>
      </c>
      <c r="C137">
        <v>45</v>
      </c>
      <c r="D137">
        <v>58</v>
      </c>
      <c r="E137">
        <f t="shared" si="12"/>
        <v>103</v>
      </c>
      <c r="F137" s="5">
        <f t="shared" si="13"/>
        <v>25.75</v>
      </c>
      <c r="G137">
        <v>29</v>
      </c>
      <c r="J137">
        <f t="shared" si="14"/>
        <v>0</v>
      </c>
      <c r="K137" s="5">
        <f t="shared" si="15"/>
        <v>0</v>
      </c>
      <c r="L137" s="6">
        <f t="shared" si="16"/>
        <v>29</v>
      </c>
    </row>
    <row r="138" spans="1:12" ht="15.75">
      <c r="A138" t="s">
        <v>91</v>
      </c>
      <c r="B138" t="s">
        <v>92</v>
      </c>
      <c r="C138">
        <v>33</v>
      </c>
      <c r="D138">
        <v>66</v>
      </c>
      <c r="E138">
        <f t="shared" si="12"/>
        <v>99</v>
      </c>
      <c r="F138" s="5">
        <f t="shared" si="13"/>
        <v>24.75</v>
      </c>
      <c r="G138">
        <v>28</v>
      </c>
      <c r="J138">
        <f t="shared" si="14"/>
        <v>0</v>
      </c>
      <c r="K138" s="5">
        <f t="shared" si="15"/>
        <v>0</v>
      </c>
      <c r="L138" s="6">
        <f t="shared" si="16"/>
        <v>28</v>
      </c>
    </row>
    <row r="139" spans="1:12" ht="15.75">
      <c r="A139" t="s">
        <v>17</v>
      </c>
      <c r="B139" t="s">
        <v>18</v>
      </c>
      <c r="C139">
        <v>48</v>
      </c>
      <c r="D139">
        <v>51</v>
      </c>
      <c r="E139">
        <f t="shared" si="12"/>
        <v>99</v>
      </c>
      <c r="F139" s="5">
        <f t="shared" si="13"/>
        <v>24.75</v>
      </c>
      <c r="G139">
        <v>28</v>
      </c>
      <c r="J139">
        <f t="shared" si="14"/>
        <v>0</v>
      </c>
      <c r="K139" s="5">
        <f t="shared" si="15"/>
        <v>0</v>
      </c>
      <c r="L139" s="6">
        <f t="shared" si="16"/>
        <v>28</v>
      </c>
    </row>
    <row r="140" spans="1:12" ht="15.75">
      <c r="A140" t="s">
        <v>167</v>
      </c>
      <c r="B140" t="s">
        <v>168</v>
      </c>
      <c r="C140">
        <v>22</v>
      </c>
      <c r="D140">
        <v>76</v>
      </c>
      <c r="E140">
        <f t="shared" si="12"/>
        <v>98</v>
      </c>
      <c r="F140" s="5">
        <f t="shared" si="13"/>
        <v>24.5</v>
      </c>
      <c r="G140">
        <v>28</v>
      </c>
      <c r="J140">
        <f t="shared" si="14"/>
        <v>0</v>
      </c>
      <c r="K140" s="5">
        <f t="shared" si="15"/>
        <v>0</v>
      </c>
      <c r="L140" s="6">
        <f t="shared" si="16"/>
        <v>28</v>
      </c>
    </row>
    <row r="141" spans="1:12" ht="15.75">
      <c r="A141" t="s">
        <v>169</v>
      </c>
      <c r="B141" t="s">
        <v>170</v>
      </c>
      <c r="C141">
        <v>32</v>
      </c>
      <c r="D141">
        <v>66</v>
      </c>
      <c r="E141">
        <f t="shared" si="12"/>
        <v>98</v>
      </c>
      <c r="F141" s="5">
        <f t="shared" si="13"/>
        <v>24.5</v>
      </c>
      <c r="G141">
        <v>28</v>
      </c>
      <c r="J141">
        <f t="shared" si="14"/>
        <v>0</v>
      </c>
      <c r="K141" s="5">
        <f t="shared" si="15"/>
        <v>0</v>
      </c>
      <c r="L141" s="6">
        <f t="shared" si="16"/>
        <v>28</v>
      </c>
    </row>
    <row r="142" spans="1:12" ht="15.75">
      <c r="A142" t="s">
        <v>171</v>
      </c>
      <c r="B142" t="s">
        <v>172</v>
      </c>
      <c r="C142">
        <v>45</v>
      </c>
      <c r="D142">
        <v>52</v>
      </c>
      <c r="E142">
        <f t="shared" si="12"/>
        <v>97</v>
      </c>
      <c r="F142" s="5">
        <f t="shared" si="13"/>
        <v>24.25</v>
      </c>
      <c r="G142">
        <v>28</v>
      </c>
      <c r="J142">
        <f t="shared" si="14"/>
        <v>0</v>
      </c>
      <c r="K142" s="5">
        <f t="shared" si="15"/>
        <v>0</v>
      </c>
      <c r="L142" s="6">
        <f t="shared" si="16"/>
        <v>28</v>
      </c>
    </row>
    <row r="143" spans="1:12" ht="15.75">
      <c r="A143" t="s">
        <v>173</v>
      </c>
      <c r="B143" t="s">
        <v>174</v>
      </c>
      <c r="C143">
        <v>22</v>
      </c>
      <c r="D143">
        <v>74</v>
      </c>
      <c r="E143">
        <f t="shared" si="12"/>
        <v>96</v>
      </c>
      <c r="F143" s="5">
        <f t="shared" si="13"/>
        <v>24</v>
      </c>
      <c r="G143">
        <v>27</v>
      </c>
      <c r="J143">
        <f t="shared" si="14"/>
        <v>0</v>
      </c>
      <c r="K143" s="5">
        <f t="shared" si="15"/>
        <v>0</v>
      </c>
      <c r="L143" s="6">
        <f t="shared" si="16"/>
        <v>27</v>
      </c>
    </row>
    <row r="144" spans="1:12" ht="15.75">
      <c r="A144" t="s">
        <v>87</v>
      </c>
      <c r="B144" t="s">
        <v>88</v>
      </c>
      <c r="C144">
        <v>16</v>
      </c>
      <c r="D144">
        <v>80</v>
      </c>
      <c r="E144">
        <f t="shared" si="12"/>
        <v>96</v>
      </c>
      <c r="F144" s="5">
        <f t="shared" si="13"/>
        <v>24</v>
      </c>
      <c r="G144">
        <v>27</v>
      </c>
      <c r="J144">
        <f t="shared" si="14"/>
        <v>0</v>
      </c>
      <c r="K144" s="5">
        <f t="shared" si="15"/>
        <v>0</v>
      </c>
      <c r="L144" s="6">
        <f t="shared" si="16"/>
        <v>27</v>
      </c>
    </row>
    <row r="145" spans="1:12" ht="15.75">
      <c r="A145" t="s">
        <v>54</v>
      </c>
      <c r="B145" t="s">
        <v>55</v>
      </c>
      <c r="C145">
        <v>22</v>
      </c>
      <c r="D145">
        <v>72</v>
      </c>
      <c r="E145">
        <f t="shared" si="12"/>
        <v>94</v>
      </c>
      <c r="F145" s="5">
        <f t="shared" si="13"/>
        <v>23.5</v>
      </c>
      <c r="G145">
        <v>27</v>
      </c>
      <c r="J145">
        <f t="shared" si="14"/>
        <v>0</v>
      </c>
      <c r="K145" s="5">
        <f t="shared" si="15"/>
        <v>0</v>
      </c>
      <c r="L145" s="6">
        <f t="shared" si="16"/>
        <v>27</v>
      </c>
    </row>
    <row r="146" spans="1:12" ht="15.75">
      <c r="A146" t="s">
        <v>107</v>
      </c>
      <c r="B146" t="s">
        <v>108</v>
      </c>
      <c r="C146">
        <v>34</v>
      </c>
      <c r="D146">
        <v>58</v>
      </c>
      <c r="E146">
        <f t="shared" si="12"/>
        <v>92</v>
      </c>
      <c r="F146" s="5">
        <f t="shared" si="13"/>
        <v>23</v>
      </c>
      <c r="G146">
        <v>27</v>
      </c>
      <c r="J146">
        <f t="shared" si="14"/>
        <v>0</v>
      </c>
      <c r="K146" s="5">
        <f t="shared" si="15"/>
        <v>0</v>
      </c>
      <c r="L146" s="6">
        <f t="shared" si="16"/>
        <v>27</v>
      </c>
    </row>
    <row r="147" spans="1:12" ht="15.75">
      <c r="A147" t="s">
        <v>46</v>
      </c>
      <c r="B147" t="s">
        <v>47</v>
      </c>
      <c r="C147">
        <v>24</v>
      </c>
      <c r="D147">
        <v>38</v>
      </c>
      <c r="E147">
        <f t="shared" si="12"/>
        <v>62</v>
      </c>
      <c r="F147" s="5">
        <f t="shared" si="13"/>
        <v>15.5</v>
      </c>
      <c r="G147">
        <v>19</v>
      </c>
      <c r="H147">
        <v>0</v>
      </c>
      <c r="I147">
        <v>21</v>
      </c>
      <c r="J147">
        <f t="shared" si="14"/>
        <v>6.3</v>
      </c>
      <c r="K147" s="5">
        <f t="shared" si="15"/>
        <v>7.741020793950851</v>
      </c>
      <c r="L147" s="6">
        <f t="shared" si="16"/>
        <v>26.741020793950852</v>
      </c>
    </row>
    <row r="148" spans="1:12" ht="15.75">
      <c r="A148" t="s">
        <v>13</v>
      </c>
      <c r="B148" t="s">
        <v>14</v>
      </c>
      <c r="C148">
        <v>11</v>
      </c>
      <c r="D148">
        <v>80</v>
      </c>
      <c r="E148">
        <f t="shared" si="12"/>
        <v>91</v>
      </c>
      <c r="F148" s="5">
        <f t="shared" si="13"/>
        <v>22.75</v>
      </c>
      <c r="G148">
        <v>26</v>
      </c>
      <c r="J148">
        <f t="shared" si="14"/>
        <v>0</v>
      </c>
      <c r="K148" s="5">
        <f t="shared" si="15"/>
        <v>0</v>
      </c>
      <c r="L148" s="6">
        <f t="shared" si="16"/>
        <v>26</v>
      </c>
    </row>
    <row r="149" spans="1:12" ht="15.75">
      <c r="A149" t="s">
        <v>97</v>
      </c>
      <c r="B149" t="s">
        <v>98</v>
      </c>
      <c r="C149">
        <v>16</v>
      </c>
      <c r="D149">
        <v>72</v>
      </c>
      <c r="E149">
        <f t="shared" si="12"/>
        <v>88</v>
      </c>
      <c r="F149" s="5">
        <f t="shared" si="13"/>
        <v>22</v>
      </c>
      <c r="G149">
        <v>26</v>
      </c>
      <c r="J149">
        <f t="shared" si="14"/>
        <v>0</v>
      </c>
      <c r="K149" s="5">
        <f t="shared" si="15"/>
        <v>0</v>
      </c>
      <c r="L149" s="6">
        <f t="shared" si="16"/>
        <v>26</v>
      </c>
    </row>
    <row r="150" spans="1:12" ht="15.75">
      <c r="A150" t="s">
        <v>99</v>
      </c>
      <c r="B150" t="s">
        <v>100</v>
      </c>
      <c r="C150">
        <v>33</v>
      </c>
      <c r="D150">
        <v>54</v>
      </c>
      <c r="E150">
        <f t="shared" si="12"/>
        <v>87</v>
      </c>
      <c r="F150" s="5">
        <f t="shared" si="13"/>
        <v>21.75</v>
      </c>
      <c r="G150">
        <v>25</v>
      </c>
      <c r="J150">
        <f t="shared" si="14"/>
        <v>0</v>
      </c>
      <c r="K150" s="5">
        <f t="shared" si="15"/>
        <v>0</v>
      </c>
      <c r="L150" s="6">
        <f t="shared" si="16"/>
        <v>25</v>
      </c>
    </row>
    <row r="151" spans="1:12" ht="15.75">
      <c r="A151" t="s">
        <v>175</v>
      </c>
      <c r="B151" t="s">
        <v>176</v>
      </c>
      <c r="C151">
        <v>37</v>
      </c>
      <c r="D151">
        <v>49</v>
      </c>
      <c r="E151">
        <f t="shared" si="12"/>
        <v>86</v>
      </c>
      <c r="F151" s="5">
        <f t="shared" si="13"/>
        <v>21.5</v>
      </c>
      <c r="G151">
        <v>25</v>
      </c>
      <c r="J151">
        <f t="shared" si="14"/>
        <v>0</v>
      </c>
      <c r="K151" s="5">
        <f t="shared" si="15"/>
        <v>0</v>
      </c>
      <c r="L151" s="6">
        <f t="shared" si="16"/>
        <v>25</v>
      </c>
    </row>
    <row r="152" spans="1:12" ht="15.75">
      <c r="A152" t="s">
        <v>177</v>
      </c>
      <c r="B152" t="s">
        <v>178</v>
      </c>
      <c r="C152">
        <v>19</v>
      </c>
      <c r="D152">
        <v>66</v>
      </c>
      <c r="E152">
        <f t="shared" si="12"/>
        <v>85</v>
      </c>
      <c r="F152" s="5">
        <f t="shared" si="13"/>
        <v>21.25</v>
      </c>
      <c r="G152">
        <v>25</v>
      </c>
      <c r="J152">
        <f t="shared" si="14"/>
        <v>0</v>
      </c>
      <c r="K152" s="5">
        <f t="shared" si="15"/>
        <v>0</v>
      </c>
      <c r="L152" s="6">
        <f t="shared" si="16"/>
        <v>25</v>
      </c>
    </row>
    <row r="153" spans="1:12" ht="15.75">
      <c r="A153" t="s">
        <v>19</v>
      </c>
      <c r="B153" t="s">
        <v>20</v>
      </c>
      <c r="C153">
        <v>16</v>
      </c>
      <c r="D153">
        <v>68</v>
      </c>
      <c r="E153">
        <f t="shared" si="12"/>
        <v>84</v>
      </c>
      <c r="F153" s="5">
        <f t="shared" si="13"/>
        <v>21</v>
      </c>
      <c r="G153">
        <v>25</v>
      </c>
      <c r="J153">
        <f t="shared" si="14"/>
        <v>0</v>
      </c>
      <c r="K153" s="5">
        <f t="shared" si="15"/>
        <v>0</v>
      </c>
      <c r="L153" s="6">
        <f t="shared" si="16"/>
        <v>25</v>
      </c>
    </row>
    <row r="154" spans="1:12" ht="15.75">
      <c r="A154" t="s">
        <v>179</v>
      </c>
      <c r="B154" t="s">
        <v>180</v>
      </c>
      <c r="C154">
        <v>4</v>
      </c>
      <c r="D154">
        <v>78</v>
      </c>
      <c r="E154">
        <f t="shared" si="12"/>
        <v>82</v>
      </c>
      <c r="F154" s="5">
        <f t="shared" si="13"/>
        <v>20.5</v>
      </c>
      <c r="G154">
        <v>24</v>
      </c>
      <c r="J154">
        <f t="shared" si="14"/>
        <v>0</v>
      </c>
      <c r="K154" s="5">
        <f t="shared" si="15"/>
        <v>0</v>
      </c>
      <c r="L154" s="6">
        <f t="shared" si="16"/>
        <v>24</v>
      </c>
    </row>
    <row r="155" spans="1:12" ht="15.75">
      <c r="A155" t="s">
        <v>23</v>
      </c>
      <c r="B155" t="s">
        <v>24</v>
      </c>
      <c r="C155">
        <v>16</v>
      </c>
      <c r="D155">
        <v>66</v>
      </c>
      <c r="E155">
        <f t="shared" si="12"/>
        <v>82</v>
      </c>
      <c r="F155" s="5">
        <f t="shared" si="13"/>
        <v>20.5</v>
      </c>
      <c r="G155">
        <v>24</v>
      </c>
      <c r="J155">
        <f t="shared" si="14"/>
        <v>0</v>
      </c>
      <c r="K155" s="5">
        <f t="shared" si="15"/>
        <v>0</v>
      </c>
      <c r="L155" s="6">
        <f t="shared" si="16"/>
        <v>24</v>
      </c>
    </row>
    <row r="156" spans="1:12" ht="15.75">
      <c r="A156" t="s">
        <v>29</v>
      </c>
      <c r="B156" t="s">
        <v>141</v>
      </c>
      <c r="C156">
        <v>24</v>
      </c>
      <c r="D156">
        <v>56</v>
      </c>
      <c r="E156">
        <f t="shared" si="12"/>
        <v>80</v>
      </c>
      <c r="F156" s="5">
        <f t="shared" si="13"/>
        <v>20</v>
      </c>
      <c r="G156">
        <v>24</v>
      </c>
      <c r="J156">
        <f t="shared" si="14"/>
        <v>0</v>
      </c>
      <c r="K156" s="5">
        <f t="shared" si="15"/>
        <v>0</v>
      </c>
      <c r="L156" s="6">
        <f t="shared" si="16"/>
        <v>24</v>
      </c>
    </row>
    <row r="157" spans="1:12" ht="15.75">
      <c r="A157" t="s">
        <v>181</v>
      </c>
      <c r="B157" t="s">
        <v>182</v>
      </c>
      <c r="C157">
        <v>24</v>
      </c>
      <c r="D157">
        <v>54</v>
      </c>
      <c r="E157">
        <f t="shared" si="12"/>
        <v>78</v>
      </c>
      <c r="F157" s="5">
        <f t="shared" si="13"/>
        <v>19.5</v>
      </c>
      <c r="G157">
        <v>23</v>
      </c>
      <c r="J157">
        <f t="shared" si="14"/>
        <v>0</v>
      </c>
      <c r="K157" s="5">
        <f t="shared" si="15"/>
        <v>0</v>
      </c>
      <c r="L157" s="6">
        <f t="shared" si="16"/>
        <v>23</v>
      </c>
    </row>
    <row r="158" spans="1:12" ht="15.75">
      <c r="A158" t="s">
        <v>183</v>
      </c>
      <c r="B158" t="s">
        <v>184</v>
      </c>
      <c r="C158">
        <v>5</v>
      </c>
      <c r="D158">
        <v>68</v>
      </c>
      <c r="E158">
        <f t="shared" si="12"/>
        <v>73</v>
      </c>
      <c r="F158" s="5">
        <f t="shared" si="13"/>
        <v>18.25</v>
      </c>
      <c r="G158">
        <v>22</v>
      </c>
      <c r="J158">
        <f t="shared" si="14"/>
        <v>0</v>
      </c>
      <c r="K158" s="5">
        <f t="shared" si="15"/>
        <v>0</v>
      </c>
      <c r="L158" s="6">
        <f t="shared" si="16"/>
        <v>22</v>
      </c>
    </row>
    <row r="159" spans="1:12" ht="15.75">
      <c r="A159" t="s">
        <v>185</v>
      </c>
      <c r="B159" t="s">
        <v>186</v>
      </c>
      <c r="C159">
        <v>32</v>
      </c>
      <c r="D159">
        <v>38</v>
      </c>
      <c r="E159">
        <f t="shared" si="12"/>
        <v>70</v>
      </c>
      <c r="F159" s="5">
        <f t="shared" si="13"/>
        <v>17.5</v>
      </c>
      <c r="G159">
        <v>21</v>
      </c>
      <c r="J159">
        <f t="shared" si="14"/>
        <v>0</v>
      </c>
      <c r="K159" s="5">
        <f t="shared" si="15"/>
        <v>0</v>
      </c>
      <c r="L159" s="6">
        <f t="shared" si="16"/>
        <v>21</v>
      </c>
    </row>
    <row r="160" spans="1:12" ht="15.75">
      <c r="A160" t="s">
        <v>113</v>
      </c>
      <c r="B160" t="s">
        <v>114</v>
      </c>
      <c r="C160">
        <v>16</v>
      </c>
      <c r="D160">
        <v>54</v>
      </c>
      <c r="E160">
        <f t="shared" si="12"/>
        <v>70</v>
      </c>
      <c r="F160" s="5">
        <f t="shared" si="13"/>
        <v>17.5</v>
      </c>
      <c r="G160">
        <v>21</v>
      </c>
      <c r="J160">
        <f t="shared" si="14"/>
        <v>0</v>
      </c>
      <c r="K160" s="5">
        <f t="shared" si="15"/>
        <v>0</v>
      </c>
      <c r="L160" s="6">
        <f t="shared" si="16"/>
        <v>21</v>
      </c>
    </row>
    <row r="161" spans="1:12" ht="15.75">
      <c r="A161" t="s">
        <v>187</v>
      </c>
      <c r="B161" t="s">
        <v>188</v>
      </c>
      <c r="C161">
        <v>20</v>
      </c>
      <c r="D161">
        <v>48</v>
      </c>
      <c r="E161">
        <f t="shared" si="12"/>
        <v>68</v>
      </c>
      <c r="F161" s="5">
        <f t="shared" si="13"/>
        <v>17</v>
      </c>
      <c r="G161">
        <v>21</v>
      </c>
      <c r="J161">
        <f t="shared" si="14"/>
        <v>0</v>
      </c>
      <c r="K161" s="5">
        <f t="shared" si="15"/>
        <v>0</v>
      </c>
      <c r="L161" s="6">
        <f t="shared" si="16"/>
        <v>21</v>
      </c>
    </row>
    <row r="162" spans="1:12" ht="15.75">
      <c r="A162" t="s">
        <v>189</v>
      </c>
      <c r="F162" s="5">
        <v>17</v>
      </c>
      <c r="G162">
        <v>21</v>
      </c>
      <c r="K162" s="5"/>
      <c r="L162" s="6"/>
    </row>
    <row r="163" spans="1:12" ht="15.75">
      <c r="A163" t="s">
        <v>190</v>
      </c>
      <c r="B163" t="s">
        <v>191</v>
      </c>
      <c r="C163">
        <v>0</v>
      </c>
      <c r="D163">
        <v>66</v>
      </c>
      <c r="E163">
        <f aca="true" t="shared" si="17" ref="E163:E180">C163+D163</f>
        <v>66</v>
      </c>
      <c r="F163" s="5">
        <f aca="true" t="shared" si="18" ref="F163:F180">35*E163/140</f>
        <v>16.5</v>
      </c>
      <c r="G163">
        <v>20</v>
      </c>
      <c r="J163">
        <f aca="true" t="shared" si="19" ref="J163:J173">(35*H163+30*I163)/100</f>
        <v>0</v>
      </c>
      <c r="K163" s="5">
        <f aca="true" t="shared" si="20" ref="K163:K173">J163*65/52.9</f>
        <v>0</v>
      </c>
      <c r="L163" s="6">
        <f aca="true" t="shared" si="21" ref="L163:L173">G163+K163</f>
        <v>20</v>
      </c>
    </row>
    <row r="164" spans="1:12" ht="15.75">
      <c r="A164" t="s">
        <v>21</v>
      </c>
      <c r="B164" t="s">
        <v>22</v>
      </c>
      <c r="C164">
        <v>27</v>
      </c>
      <c r="D164">
        <v>38</v>
      </c>
      <c r="E164">
        <f t="shared" si="17"/>
        <v>65</v>
      </c>
      <c r="F164" s="5">
        <f t="shared" si="18"/>
        <v>16.25</v>
      </c>
      <c r="G164">
        <v>20</v>
      </c>
      <c r="J164">
        <f t="shared" si="19"/>
        <v>0</v>
      </c>
      <c r="K164" s="5">
        <f t="shared" si="20"/>
        <v>0</v>
      </c>
      <c r="L164" s="6">
        <f t="shared" si="21"/>
        <v>20</v>
      </c>
    </row>
    <row r="165" spans="1:12" ht="15.75">
      <c r="A165" t="s">
        <v>192</v>
      </c>
      <c r="B165" t="s">
        <v>193</v>
      </c>
      <c r="C165">
        <v>5</v>
      </c>
      <c r="D165">
        <v>58</v>
      </c>
      <c r="E165">
        <f t="shared" si="17"/>
        <v>63</v>
      </c>
      <c r="F165" s="5">
        <f t="shared" si="18"/>
        <v>15.75</v>
      </c>
      <c r="G165">
        <v>20</v>
      </c>
      <c r="J165">
        <f t="shared" si="19"/>
        <v>0</v>
      </c>
      <c r="K165" s="5">
        <f t="shared" si="20"/>
        <v>0</v>
      </c>
      <c r="L165" s="6">
        <f t="shared" si="21"/>
        <v>20</v>
      </c>
    </row>
    <row r="166" spans="1:12" ht="15.75">
      <c r="A166" t="s">
        <v>194</v>
      </c>
      <c r="B166" t="s">
        <v>195</v>
      </c>
      <c r="C166">
        <v>9</v>
      </c>
      <c r="D166">
        <v>52</v>
      </c>
      <c r="E166">
        <f t="shared" si="17"/>
        <v>61</v>
      </c>
      <c r="F166" s="5">
        <f t="shared" si="18"/>
        <v>15.25</v>
      </c>
      <c r="G166">
        <v>19</v>
      </c>
      <c r="J166">
        <f t="shared" si="19"/>
        <v>0</v>
      </c>
      <c r="K166" s="5">
        <f t="shared" si="20"/>
        <v>0</v>
      </c>
      <c r="L166" s="6">
        <f t="shared" si="21"/>
        <v>19</v>
      </c>
    </row>
    <row r="167" spans="1:12" ht="15.75">
      <c r="A167" t="s">
        <v>196</v>
      </c>
      <c r="B167" t="s">
        <v>197</v>
      </c>
      <c r="C167">
        <v>35</v>
      </c>
      <c r="D167">
        <v>26</v>
      </c>
      <c r="E167">
        <f t="shared" si="17"/>
        <v>61</v>
      </c>
      <c r="F167" s="5">
        <f t="shared" si="18"/>
        <v>15.25</v>
      </c>
      <c r="G167">
        <v>19</v>
      </c>
      <c r="J167">
        <f t="shared" si="19"/>
        <v>0</v>
      </c>
      <c r="K167" s="5">
        <f t="shared" si="20"/>
        <v>0</v>
      </c>
      <c r="L167" s="6">
        <f t="shared" si="21"/>
        <v>19</v>
      </c>
    </row>
    <row r="168" spans="1:12" ht="15.75">
      <c r="A168" t="s">
        <v>25</v>
      </c>
      <c r="B168" t="s">
        <v>26</v>
      </c>
      <c r="C168">
        <v>24</v>
      </c>
      <c r="D168">
        <v>36</v>
      </c>
      <c r="E168">
        <f t="shared" si="17"/>
        <v>60</v>
      </c>
      <c r="F168" s="5">
        <f t="shared" si="18"/>
        <v>15</v>
      </c>
      <c r="G168">
        <v>19</v>
      </c>
      <c r="J168">
        <f t="shared" si="19"/>
        <v>0</v>
      </c>
      <c r="K168" s="5">
        <f t="shared" si="20"/>
        <v>0</v>
      </c>
      <c r="L168" s="6">
        <f t="shared" si="21"/>
        <v>19</v>
      </c>
    </row>
    <row r="169" spans="1:12" ht="15.75">
      <c r="A169" t="s">
        <v>198</v>
      </c>
      <c r="B169" t="s">
        <v>199</v>
      </c>
      <c r="C169">
        <v>22</v>
      </c>
      <c r="D169">
        <v>36</v>
      </c>
      <c r="E169">
        <f t="shared" si="17"/>
        <v>58</v>
      </c>
      <c r="F169" s="5">
        <f t="shared" si="18"/>
        <v>14.5</v>
      </c>
      <c r="G169">
        <v>18</v>
      </c>
      <c r="J169">
        <f t="shared" si="19"/>
        <v>0</v>
      </c>
      <c r="K169" s="5">
        <f t="shared" si="20"/>
        <v>0</v>
      </c>
      <c r="L169" s="6">
        <f t="shared" si="21"/>
        <v>18</v>
      </c>
    </row>
    <row r="170" spans="1:12" ht="15.75">
      <c r="A170" t="s">
        <v>200</v>
      </c>
      <c r="B170" t="s">
        <v>201</v>
      </c>
      <c r="C170">
        <v>4</v>
      </c>
      <c r="D170">
        <v>52</v>
      </c>
      <c r="E170">
        <f t="shared" si="17"/>
        <v>56</v>
      </c>
      <c r="F170" s="5">
        <f t="shared" si="18"/>
        <v>14</v>
      </c>
      <c r="G170">
        <v>18</v>
      </c>
      <c r="J170">
        <f t="shared" si="19"/>
        <v>0</v>
      </c>
      <c r="K170" s="5">
        <f t="shared" si="20"/>
        <v>0</v>
      </c>
      <c r="L170" s="6">
        <f t="shared" si="21"/>
        <v>18</v>
      </c>
    </row>
    <row r="171" spans="1:12" ht="15.75">
      <c r="A171" t="s">
        <v>27</v>
      </c>
      <c r="B171" t="s">
        <v>28</v>
      </c>
      <c r="C171">
        <v>12</v>
      </c>
      <c r="D171">
        <v>42</v>
      </c>
      <c r="E171">
        <f t="shared" si="17"/>
        <v>54</v>
      </c>
      <c r="F171" s="5">
        <f t="shared" si="18"/>
        <v>13.5</v>
      </c>
      <c r="G171">
        <v>17</v>
      </c>
      <c r="J171">
        <f t="shared" si="19"/>
        <v>0</v>
      </c>
      <c r="K171" s="5">
        <f t="shared" si="20"/>
        <v>0</v>
      </c>
      <c r="L171" s="6">
        <f t="shared" si="21"/>
        <v>17</v>
      </c>
    </row>
    <row r="172" spans="1:12" ht="15.75">
      <c r="A172" t="s">
        <v>202</v>
      </c>
      <c r="B172" t="s">
        <v>203</v>
      </c>
      <c r="C172">
        <v>18</v>
      </c>
      <c r="D172">
        <v>33</v>
      </c>
      <c r="E172">
        <f t="shared" si="17"/>
        <v>51</v>
      </c>
      <c r="F172" s="5">
        <f t="shared" si="18"/>
        <v>12.75</v>
      </c>
      <c r="G172">
        <v>16</v>
      </c>
      <c r="J172">
        <f t="shared" si="19"/>
        <v>0</v>
      </c>
      <c r="K172" s="5">
        <f t="shared" si="20"/>
        <v>0</v>
      </c>
      <c r="L172" s="6">
        <f t="shared" si="21"/>
        <v>16</v>
      </c>
    </row>
    <row r="173" spans="1:12" ht="15.75">
      <c r="A173" s="9" t="s">
        <v>204</v>
      </c>
      <c r="B173" s="9" t="s">
        <v>205</v>
      </c>
      <c r="C173" s="9">
        <v>5</v>
      </c>
      <c r="D173" s="9">
        <v>40</v>
      </c>
      <c r="E173" s="9">
        <f t="shared" si="17"/>
        <v>45</v>
      </c>
      <c r="F173" s="10">
        <f t="shared" si="18"/>
        <v>11.25</v>
      </c>
      <c r="G173" s="11">
        <v>15</v>
      </c>
      <c r="H173" s="11"/>
      <c r="J173">
        <f t="shared" si="19"/>
        <v>0</v>
      </c>
      <c r="K173" s="5">
        <f t="shared" si="20"/>
        <v>0</v>
      </c>
      <c r="L173" s="6">
        <f t="shared" si="21"/>
        <v>15</v>
      </c>
    </row>
    <row r="174" spans="1:7" ht="15.75">
      <c r="A174" t="s">
        <v>206</v>
      </c>
      <c r="B174" t="s">
        <v>207</v>
      </c>
      <c r="C174">
        <v>5</v>
      </c>
      <c r="D174">
        <v>32</v>
      </c>
      <c r="E174">
        <f t="shared" si="17"/>
        <v>37</v>
      </c>
      <c r="F174" s="5">
        <f t="shared" si="18"/>
        <v>9.25</v>
      </c>
      <c r="G174">
        <v>12</v>
      </c>
    </row>
    <row r="175" spans="1:7" ht="15.75">
      <c r="A175" t="s">
        <v>208</v>
      </c>
      <c r="B175" t="s">
        <v>209</v>
      </c>
      <c r="C175">
        <v>2</v>
      </c>
      <c r="D175">
        <v>22</v>
      </c>
      <c r="E175">
        <f t="shared" si="17"/>
        <v>24</v>
      </c>
      <c r="F175" s="5">
        <f t="shared" si="18"/>
        <v>6</v>
      </c>
      <c r="G175">
        <v>8</v>
      </c>
    </row>
    <row r="176" spans="1:7" ht="15.75">
      <c r="A176" t="s">
        <v>210</v>
      </c>
      <c r="B176" t="s">
        <v>211</v>
      </c>
      <c r="C176">
        <v>20</v>
      </c>
      <c r="D176">
        <v>0</v>
      </c>
      <c r="E176">
        <f t="shared" si="17"/>
        <v>20</v>
      </c>
      <c r="F176" s="5">
        <f t="shared" si="18"/>
        <v>5</v>
      </c>
      <c r="G176">
        <v>7</v>
      </c>
    </row>
    <row r="177" spans="1:7" ht="15.75">
      <c r="A177" t="s">
        <v>212</v>
      </c>
      <c r="B177" t="s">
        <v>213</v>
      </c>
      <c r="C177">
        <v>0</v>
      </c>
      <c r="D177">
        <v>18</v>
      </c>
      <c r="E177">
        <f t="shared" si="17"/>
        <v>18</v>
      </c>
      <c r="F177" s="5">
        <f t="shared" si="18"/>
        <v>4.5</v>
      </c>
      <c r="G177">
        <v>6</v>
      </c>
    </row>
    <row r="178" spans="1:7" ht="15.75">
      <c r="A178" t="s">
        <v>214</v>
      </c>
      <c r="B178" t="s">
        <v>215</v>
      </c>
      <c r="C178">
        <v>2</v>
      </c>
      <c r="D178">
        <v>0</v>
      </c>
      <c r="E178">
        <f t="shared" si="17"/>
        <v>2</v>
      </c>
      <c r="F178" s="5">
        <f t="shared" si="18"/>
        <v>0.5</v>
      </c>
      <c r="G178">
        <v>1</v>
      </c>
    </row>
    <row r="179" spans="1:7" ht="15.75">
      <c r="A179" t="s">
        <v>216</v>
      </c>
      <c r="B179" t="s">
        <v>217</v>
      </c>
      <c r="C179">
        <v>0</v>
      </c>
      <c r="D179">
        <v>0</v>
      </c>
      <c r="E179">
        <f t="shared" si="17"/>
        <v>0</v>
      </c>
      <c r="F179" s="5">
        <f t="shared" si="18"/>
        <v>0</v>
      </c>
      <c r="G179">
        <v>0</v>
      </c>
    </row>
    <row r="180" spans="1:7" ht="15.75">
      <c r="A180" t="s">
        <v>218</v>
      </c>
      <c r="B180" t="s">
        <v>219</v>
      </c>
      <c r="C180">
        <v>0</v>
      </c>
      <c r="D180">
        <v>0</v>
      </c>
      <c r="E180">
        <f t="shared" si="17"/>
        <v>0</v>
      </c>
      <c r="F180" s="5">
        <f t="shared" si="18"/>
        <v>0</v>
      </c>
      <c r="G180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/>
  <dcterms:created xsi:type="dcterms:W3CDTF">2016-04-27T02:30:04Z</dcterms:created>
  <dcterms:modified xsi:type="dcterms:W3CDTF">2016-09-22T17:02:36Z</dcterms:modified>
  <cp:category/>
  <cp:version/>
  <cp:contentType/>
  <cp:contentStatus/>
  <cp:revision>38</cp:revision>
</cp:coreProperties>
</file>