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tudentiLista(3)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<sst xmlns="http://schemas.openxmlformats.org/spreadsheetml/2006/main" count="491" uniqueCount="250">
  <si>
    <t xml:space="preserve">Индекс</t>
  </si>
  <si>
    <t xml:space="preserve">Презиме и име</t>
  </si>
  <si>
    <t xml:space="preserve">Студијски програм</t>
  </si>
  <si>
    <t xml:space="preserve">Вежбе</t>
  </si>
  <si>
    <t xml:space="preserve">teorija</t>
  </si>
  <si>
    <t xml:space="preserve">skalirano</t>
  </si>
  <si>
    <t xml:space="preserve">zadaci</t>
  </si>
  <si>
    <t xml:space="preserve">ukupno</t>
  </si>
  <si>
    <t xml:space="preserve">ocena</t>
  </si>
  <si>
    <t xml:space="preserve"> 1/2024</t>
  </si>
  <si>
    <t xml:space="preserve">Мајски, Немања   </t>
  </si>
  <si>
    <t xml:space="preserve">24.И1</t>
  </si>
  <si>
    <t xml:space="preserve">1и1а</t>
  </si>
  <si>
    <t xml:space="preserve"> 176/2024</t>
  </si>
  <si>
    <t xml:space="preserve">Алексић, Андреј   </t>
  </si>
  <si>
    <t xml:space="preserve">1и1в</t>
  </si>
  <si>
    <t xml:space="preserve"> 229/2024</t>
  </si>
  <si>
    <t xml:space="preserve">Бероња, Маша   </t>
  </si>
  <si>
    <t xml:space="preserve"> 245/2024</t>
  </si>
  <si>
    <t xml:space="preserve">Бига, Бојана   </t>
  </si>
  <si>
    <t xml:space="preserve"> 216/2024</t>
  </si>
  <si>
    <t xml:space="preserve">Буквић, Нађа   </t>
  </si>
  <si>
    <t xml:space="preserve"> 81/2024</t>
  </si>
  <si>
    <t xml:space="preserve">Василић, Милисав   </t>
  </si>
  <si>
    <t xml:space="preserve"> 249/2024</t>
  </si>
  <si>
    <t xml:space="preserve">Васиљевић, Сунчица   </t>
  </si>
  <si>
    <t xml:space="preserve">1и1б</t>
  </si>
  <si>
    <t xml:space="preserve"> 82/2024</t>
  </si>
  <si>
    <t xml:space="preserve">Вујиновић, Милош   </t>
  </si>
  <si>
    <t xml:space="preserve"> 145/2024</t>
  </si>
  <si>
    <t xml:space="preserve">Вукадиновић, Ангелина   </t>
  </si>
  <si>
    <t xml:space="preserve"> 261/2024</t>
  </si>
  <si>
    <t xml:space="preserve">Вуковић, Јелена   </t>
  </si>
  <si>
    <t xml:space="preserve"> 157/2024</t>
  </si>
  <si>
    <t xml:space="preserve">Вулетић, Михаило   </t>
  </si>
  <si>
    <t xml:space="preserve"> 253/2024</t>
  </si>
  <si>
    <t xml:space="preserve">Гајевић, Војин   </t>
  </si>
  <si>
    <t xml:space="preserve"> 226/2024</t>
  </si>
  <si>
    <t xml:space="preserve">Дамјановић, Зоран   </t>
  </si>
  <si>
    <t xml:space="preserve"> 95/2024</t>
  </si>
  <si>
    <t xml:space="preserve">Дебељевић, Огњен   </t>
  </si>
  <si>
    <t xml:space="preserve"> 167/2024</t>
  </si>
  <si>
    <t xml:space="preserve">Димитријевић, Милан   </t>
  </si>
  <si>
    <t xml:space="preserve"> 242/2024</t>
  </si>
  <si>
    <t xml:space="preserve">Димитријевић, Невена   </t>
  </si>
  <si>
    <t xml:space="preserve"> 225/2024</t>
  </si>
  <si>
    <t xml:space="preserve">Димитријевић, Немања   </t>
  </si>
  <si>
    <t xml:space="preserve"> 44/2024</t>
  </si>
  <si>
    <t xml:space="preserve">Дингарац, Стефан   </t>
  </si>
  <si>
    <t xml:space="preserve"> 133/2024</t>
  </si>
  <si>
    <t xml:space="preserve">Ђурић, Дуња   </t>
  </si>
  <si>
    <t xml:space="preserve"> 38/2024</t>
  </si>
  <si>
    <t xml:space="preserve">Живадиновић, Јана   </t>
  </si>
  <si>
    <t xml:space="preserve"> 179/2024</t>
  </si>
  <si>
    <t xml:space="preserve">Живановић, Никола   </t>
  </si>
  <si>
    <t xml:space="preserve"> 198/2024</t>
  </si>
  <si>
    <t xml:space="preserve">Закић, Никола   </t>
  </si>
  <si>
    <t xml:space="preserve"> 222/2024</t>
  </si>
  <si>
    <t xml:space="preserve">Илинчић, Филип   </t>
  </si>
  <si>
    <t xml:space="preserve"> 34/2024</t>
  </si>
  <si>
    <t xml:space="preserve">Јовановић, Душан   </t>
  </si>
  <si>
    <t xml:space="preserve"> 181/2024</t>
  </si>
  <si>
    <t xml:space="preserve">Јовановић, Магдалена   </t>
  </si>
  <si>
    <t xml:space="preserve"> 144/2024</t>
  </si>
  <si>
    <t xml:space="preserve">Јолић, Анђела   </t>
  </si>
  <si>
    <t xml:space="preserve"> 240/2024</t>
  </si>
  <si>
    <t xml:space="preserve">Којадиновић, Андреј   </t>
  </si>
  <si>
    <t xml:space="preserve"> 119/2024</t>
  </si>
  <si>
    <t xml:space="preserve">Којовић, Лазар   </t>
  </si>
  <si>
    <t xml:space="preserve"> 188/2024</t>
  </si>
  <si>
    <t xml:space="preserve">Кошарац, Милица   </t>
  </si>
  <si>
    <t xml:space="preserve"> 158/2024</t>
  </si>
  <si>
    <t xml:space="preserve">Лазовић, Кристина   </t>
  </si>
  <si>
    <t xml:space="preserve"> 239/2024</t>
  </si>
  <si>
    <t xml:space="preserve">Лутовац, Коста   </t>
  </si>
  <si>
    <t xml:space="preserve"> 107/2024</t>
  </si>
  <si>
    <t xml:space="preserve">Максимовић, Миљан   </t>
  </si>
  <si>
    <t xml:space="preserve"> 46/2024</t>
  </si>
  <si>
    <t xml:space="preserve">Маринковић, Милош   </t>
  </si>
  <si>
    <t xml:space="preserve"> 97/2024</t>
  </si>
  <si>
    <t xml:space="preserve">Марковић, Маријана   </t>
  </si>
  <si>
    <t xml:space="preserve"> 166/2024</t>
  </si>
  <si>
    <t xml:space="preserve">Мартиновић, Стефан   </t>
  </si>
  <si>
    <t xml:space="preserve"> 147/2024</t>
  </si>
  <si>
    <t xml:space="preserve">Мијајловић, Лена   </t>
  </si>
  <si>
    <t xml:space="preserve"> 221/2024</t>
  </si>
  <si>
    <t xml:space="preserve">Микић, Нина   </t>
  </si>
  <si>
    <t xml:space="preserve"> 160/2024</t>
  </si>
  <si>
    <t xml:space="preserve">Милијић, Борис   </t>
  </si>
  <si>
    <t xml:space="preserve"> 75/2024</t>
  </si>
  <si>
    <t xml:space="preserve">Милојевић, Јован   </t>
  </si>
  <si>
    <t xml:space="preserve"> 37/2024</t>
  </si>
  <si>
    <t xml:space="preserve">Милојевић, Огњен   </t>
  </si>
  <si>
    <t xml:space="preserve"> 58/2024</t>
  </si>
  <si>
    <t xml:space="preserve">Митић, Лука   </t>
  </si>
  <si>
    <t xml:space="preserve"> 20/2024</t>
  </si>
  <si>
    <t xml:space="preserve">Мићић, Јован   </t>
  </si>
  <si>
    <t xml:space="preserve"> 53/2024</t>
  </si>
  <si>
    <t xml:space="preserve">Мојсиловић, Вања   </t>
  </si>
  <si>
    <t xml:space="preserve"> 101/2024</t>
  </si>
  <si>
    <t xml:space="preserve">Николић, Ања   </t>
  </si>
  <si>
    <t xml:space="preserve"> 220/2024</t>
  </si>
  <si>
    <t xml:space="preserve">Павловић, Сунчица   </t>
  </si>
  <si>
    <t xml:space="preserve"> 6/2024</t>
  </si>
  <si>
    <t xml:space="preserve">Параментић, Марко   </t>
  </si>
  <si>
    <t xml:space="preserve"> 8/2024</t>
  </si>
  <si>
    <t xml:space="preserve">Пејић, Страхиња   </t>
  </si>
  <si>
    <t xml:space="preserve"> 93/2024</t>
  </si>
  <si>
    <t xml:space="preserve">Петковић, Матија   </t>
  </si>
  <si>
    <t xml:space="preserve"> 21/2024</t>
  </si>
  <si>
    <t xml:space="preserve">Петровић, Данило   </t>
  </si>
  <si>
    <t xml:space="preserve"> 126/2024</t>
  </si>
  <si>
    <t xml:space="preserve">Радивојевић, Лука   </t>
  </si>
  <si>
    <t xml:space="preserve"> 151/2024</t>
  </si>
  <si>
    <t xml:space="preserve">Радовановић, Вук   </t>
  </si>
  <si>
    <t xml:space="preserve"> 42/2024</t>
  </si>
  <si>
    <t xml:space="preserve">Радоњић, Матија   </t>
  </si>
  <si>
    <t xml:space="preserve"> 201/2024</t>
  </si>
  <si>
    <t xml:space="preserve">Радосављевић, Никола   </t>
  </si>
  <si>
    <t xml:space="preserve"> 175/2024</t>
  </si>
  <si>
    <t xml:space="preserve">Ракита, Никола   </t>
  </si>
  <si>
    <t xml:space="preserve"> 130/2024</t>
  </si>
  <si>
    <t xml:space="preserve">Славковић, Александра   </t>
  </si>
  <si>
    <t xml:space="preserve"> 104/2024</t>
  </si>
  <si>
    <t xml:space="preserve">Спасић, Матеја   </t>
  </si>
  <si>
    <t xml:space="preserve"> 139/2024</t>
  </si>
  <si>
    <t xml:space="preserve">Станков, Дуња   </t>
  </si>
  <si>
    <t xml:space="preserve"> 106/2024</t>
  </si>
  <si>
    <t xml:space="preserve">Стевановић, Петар   </t>
  </si>
  <si>
    <t xml:space="preserve"> 66/2024</t>
  </si>
  <si>
    <t xml:space="preserve">Стефановић, Огњен   </t>
  </si>
  <si>
    <t xml:space="preserve"> 163/2024</t>
  </si>
  <si>
    <t xml:space="preserve">Стефановић, Теодора   </t>
  </si>
  <si>
    <t xml:space="preserve"> 50/2024</t>
  </si>
  <si>
    <t xml:space="preserve">Томић, Нина   </t>
  </si>
  <si>
    <t xml:space="preserve"> 98/2024</t>
  </si>
  <si>
    <t xml:space="preserve">Томић, Уна   </t>
  </si>
  <si>
    <t xml:space="preserve"> 170/2024</t>
  </si>
  <si>
    <t xml:space="preserve">Топаловић, Софија   </t>
  </si>
  <si>
    <t xml:space="preserve"> 244/2024</t>
  </si>
  <si>
    <t xml:space="preserve">Трбојевић, Андреј   </t>
  </si>
  <si>
    <t xml:space="preserve"> 76/2024</t>
  </si>
  <si>
    <t xml:space="preserve">Фатић, Огњен   </t>
  </si>
  <si>
    <t xml:space="preserve">Teorija</t>
  </si>
  <si>
    <t xml:space="preserve"> 149/2022</t>
  </si>
  <si>
    <t xml:space="preserve">Биговић, Милош   </t>
  </si>
  <si>
    <t xml:space="preserve">15.И1</t>
  </si>
  <si>
    <t xml:space="preserve"> 353/2021</t>
  </si>
  <si>
    <t xml:space="preserve">Живановић, Михајло   </t>
  </si>
  <si>
    <t xml:space="preserve"> 275/2023</t>
  </si>
  <si>
    <t xml:space="preserve">Митровић, Никола   </t>
  </si>
  <si>
    <t xml:space="preserve"> 217/2023</t>
  </si>
  <si>
    <t xml:space="preserve">Аћимовић, Љубомир   </t>
  </si>
  <si>
    <t xml:space="preserve"> 273/2022</t>
  </si>
  <si>
    <t xml:space="preserve">Јанковић, Урош   </t>
  </si>
  <si>
    <t xml:space="preserve"> 229/2022</t>
  </si>
  <si>
    <t xml:space="preserve">Миленковић, Ивана   </t>
  </si>
  <si>
    <t xml:space="preserve"> 161/2023</t>
  </si>
  <si>
    <t xml:space="preserve">Пантелић, Андреа   </t>
  </si>
  <si>
    <t xml:space="preserve"> 175/2022</t>
  </si>
  <si>
    <t xml:space="preserve">Лазаревић, Нађа   </t>
  </si>
  <si>
    <t xml:space="preserve"> 207/2023</t>
  </si>
  <si>
    <t xml:space="preserve">Витас, Анастасија   </t>
  </si>
  <si>
    <t xml:space="preserve"> 255/2020</t>
  </si>
  <si>
    <t xml:space="preserve">Вујатовић, Вук   </t>
  </si>
  <si>
    <t xml:space="preserve"> 95/2017</t>
  </si>
  <si>
    <t xml:space="preserve">Вујичић, Петар   </t>
  </si>
  <si>
    <t xml:space="preserve"> 235/2017</t>
  </si>
  <si>
    <t xml:space="preserve">Глигоријевић, Александар   </t>
  </si>
  <si>
    <t xml:space="preserve"> 235/2022</t>
  </si>
  <si>
    <t xml:space="preserve">Дамњановић, Михаило   </t>
  </si>
  <si>
    <t xml:space="preserve"> 199/2023</t>
  </si>
  <si>
    <t xml:space="preserve">Ђикић, Урош   </t>
  </si>
  <si>
    <t xml:space="preserve"> 149/2023</t>
  </si>
  <si>
    <t xml:space="preserve">Ђокић, Софија   </t>
  </si>
  <si>
    <t xml:space="preserve"> 259/2023</t>
  </si>
  <si>
    <t xml:space="preserve">Ђорђевић, Јеврем   </t>
  </si>
  <si>
    <t xml:space="preserve"> 113/2021</t>
  </si>
  <si>
    <t xml:space="preserve">Жежељ, Иван   </t>
  </si>
  <si>
    <t xml:space="preserve"> 31/2022</t>
  </si>
  <si>
    <t xml:space="preserve">Жугић, Душан   </t>
  </si>
  <si>
    <t xml:space="preserve"> 293/2022</t>
  </si>
  <si>
    <t xml:space="preserve">Зрнић, Марија   </t>
  </si>
  <si>
    <t xml:space="preserve"> 93/2019</t>
  </si>
  <si>
    <t xml:space="preserve">Јанићевић, Анђела   </t>
  </si>
  <si>
    <t xml:space="preserve"> 209/2023</t>
  </si>
  <si>
    <t xml:space="preserve">Јанковић, Елена   </t>
  </si>
  <si>
    <t xml:space="preserve"> 51/2023</t>
  </si>
  <si>
    <t xml:space="preserve">Јевтић, Маша   </t>
  </si>
  <si>
    <t xml:space="preserve"> 195/2022</t>
  </si>
  <si>
    <t xml:space="preserve">Јовановић, Дамјан   </t>
  </si>
  <si>
    <t xml:space="preserve"> 121/2023</t>
  </si>
  <si>
    <t xml:space="preserve">Јовић, Елена   </t>
  </si>
  <si>
    <t xml:space="preserve">22.ААФ1</t>
  </si>
  <si>
    <t xml:space="preserve"> 185/2023</t>
  </si>
  <si>
    <t xml:space="preserve">Костић, Николија   </t>
  </si>
  <si>
    <t xml:space="preserve"> 93/2023</t>
  </si>
  <si>
    <t xml:space="preserve">Крстић, Александра   </t>
  </si>
  <si>
    <t xml:space="preserve"> 111/2023</t>
  </si>
  <si>
    <t xml:space="preserve">Ликар, Вања   </t>
  </si>
  <si>
    <t xml:space="preserve"> 241/2020</t>
  </si>
  <si>
    <t xml:space="preserve">Мијалковић, Братислав   </t>
  </si>
  <si>
    <t xml:space="preserve"> 241/2023</t>
  </si>
  <si>
    <t xml:space="preserve">Микавица, Ангелина   </t>
  </si>
  <si>
    <t xml:space="preserve"> 241/2022</t>
  </si>
  <si>
    <t xml:space="preserve">Милићевић, Ива   </t>
  </si>
  <si>
    <t xml:space="preserve"> 279/2023</t>
  </si>
  <si>
    <t xml:space="preserve">Милосављевић, Андреј   </t>
  </si>
  <si>
    <t xml:space="preserve"> 225/2023</t>
  </si>
  <si>
    <t xml:space="preserve">Миодраговић, Марија   </t>
  </si>
  <si>
    <t xml:space="preserve"> 161/2022</t>
  </si>
  <si>
    <t xml:space="preserve">Младеновски, Алекса   </t>
  </si>
  <si>
    <t xml:space="preserve"> 146/2022</t>
  </si>
  <si>
    <t xml:space="preserve">Остојић, Вук   </t>
  </si>
  <si>
    <t xml:space="preserve"> 253/2023</t>
  </si>
  <si>
    <t xml:space="preserve">Подрашчанин, Маша   </t>
  </si>
  <si>
    <t xml:space="preserve"> 127/2023</t>
  </si>
  <si>
    <t xml:space="preserve">Поледица, Богдан   </t>
  </si>
  <si>
    <t xml:space="preserve"> 143/2022</t>
  </si>
  <si>
    <t xml:space="preserve">Радивојевић, Огњен   </t>
  </si>
  <si>
    <t xml:space="preserve"> 223/2023</t>
  </si>
  <si>
    <t xml:space="preserve">Ристановић, Ђорђе   </t>
  </si>
  <si>
    <t xml:space="preserve"> 231/2022</t>
  </si>
  <si>
    <t xml:space="preserve">Ристић, Теодора   </t>
  </si>
  <si>
    <t xml:space="preserve"> 159/2023</t>
  </si>
  <si>
    <t xml:space="preserve">Сарић, Валентина   </t>
  </si>
  <si>
    <t xml:space="preserve"> 203/2020</t>
  </si>
  <si>
    <t xml:space="preserve">Седлар, Милан   </t>
  </si>
  <si>
    <t xml:space="preserve"> 187/2023</t>
  </si>
  <si>
    <t xml:space="preserve">Стаменковић, Вук   </t>
  </si>
  <si>
    <t xml:space="preserve"> 271/2022</t>
  </si>
  <si>
    <t xml:space="preserve">Стаменковић, Лука   </t>
  </si>
  <si>
    <t xml:space="preserve"> 223/2021</t>
  </si>
  <si>
    <t xml:space="preserve">Стевановић, Вања   </t>
  </si>
  <si>
    <t xml:space="preserve"> 181/2022</t>
  </si>
  <si>
    <t xml:space="preserve">Стефановић, Софија   </t>
  </si>
  <si>
    <t xml:space="preserve"> 173/2019</t>
  </si>
  <si>
    <t xml:space="preserve">Стојанов, Милана   </t>
  </si>
  <si>
    <t xml:space="preserve"> 111/2020</t>
  </si>
  <si>
    <t xml:space="preserve">Тешовић, Иван   </t>
  </si>
  <si>
    <t xml:space="preserve"> 147/2020</t>
  </si>
  <si>
    <t xml:space="preserve">Тодоровић, Немања   </t>
  </si>
  <si>
    <t xml:space="preserve"> 261/2022</t>
  </si>
  <si>
    <t xml:space="preserve">Тодоровић, Стеван   </t>
  </si>
  <si>
    <t xml:space="preserve"> 33/2023</t>
  </si>
  <si>
    <t xml:space="preserve">Филиповић, Јован   </t>
  </si>
  <si>
    <t xml:space="preserve"> 253/2021</t>
  </si>
  <si>
    <t xml:space="preserve">Цветковић, Павле   </t>
  </si>
  <si>
    <t xml:space="preserve"> 229/2023</t>
  </si>
  <si>
    <t xml:space="preserve">Шљивић, Стефан   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</si>
</sst>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Arial"/>
      <family val="0"/>
      <charset val="1"/>
    </font>
    <font>
      <b val="true"/>
      <sz val="10"/>
      <color rgb="FF000000"/>
      <name val="Arial"/>
      <family val="0"/>
      <charset val="1"/>
    </font>
  </fonts>
  <fills count="12">
    <fill>
      <patternFill patternType="none"/>
    </fill>
    <fill>
      <patternFill patternType="gray125"/>
    </fill>
    <fill>
      <patternFill patternType="solid">
        <fgColor rgb="FFFF0000"/>
        <bgColor rgb="FFFF3333"/>
      </patternFill>
    </fill>
    <fill>
      <patternFill patternType="solid">
        <fgColor rgb="FFFF3333"/>
        <bgColor rgb="FFFF0000"/>
      </patternFill>
    </fill>
    <fill>
      <patternFill patternType="solid">
        <fgColor rgb="FFFFE994"/>
        <bgColor rgb="FFFFCC99"/>
      </patternFill>
    </fill>
    <fill>
      <patternFill patternType="solid">
        <fgColor rgb="FF00FF66"/>
        <bgColor rgb="FF00FFFF"/>
      </patternFill>
    </fill>
    <fill>
      <patternFill patternType="solid">
        <fgColor rgb="FF81D41A"/>
        <bgColor rgb="FF969696"/>
      </patternFill>
    </fill>
    <fill>
      <patternFill patternType="solid">
        <fgColor rgb="FF00CCFF"/>
        <bgColor rgb="FF33CCCC"/>
      </patternFill>
    </fill>
    <fill>
      <patternFill patternType="solid">
        <fgColor rgb="FFFF972F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FFFFFF"/>
        <bgColor rgb="FFFFFFCC"/>
      </patternFill>
    </fill>
    <fill>
      <patternFill patternType="solid">
        <fgColor rgb="FFCFE7F5"/>
        <bgColor rgb="FFCCFFFF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 style="thin">
        <color rgb="FFFF0000"/>
      </bottom>
      <diagonal/>
    </border>
    <border diagonalUp="false" diagonalDown="false">
      <left style="hair">
        <color rgb="FF333300"/>
      </left>
      <right style="hair">
        <color rgb="FF333300"/>
      </right>
      <top style="hair">
        <color rgb="FF333300"/>
      </top>
      <bottom style="hair">
        <color rgb="FF333300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5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7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9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9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1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1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11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1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1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66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FE7F5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994"/>
      <rgbColor rgb="FF99CCFF"/>
      <rgbColor rgb="FFFF99CC"/>
      <rgbColor rgb="FFCC99FF"/>
      <rgbColor rgb="FFFFCC99"/>
      <rgbColor rgb="FF3366FF"/>
      <rgbColor rgb="FF33CCCC"/>
      <rgbColor rgb="FF81D41A"/>
      <rgbColor rgb="FFFFCC00"/>
      <rgbColor rgb="FFFF972F"/>
      <rgbColor rgb="FFFF3333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I126"/>
  <sheetViews>
    <sheetView showFormulas="false" showGridLines="true" showRowColHeaders="true" showZeros="true" rightToLeft="false" tabSelected="true" showOutlineSymbols="true" defaultGridColor="true" view="normal" topLeftCell="A105" colorId="64" zoomScale="130" zoomScaleNormal="130" zoomScalePageLayoutView="100" workbookViewId="0">
      <selection pane="topLeft" activeCell="AE105" activeCellId="0" sqref="AE105"/>
    </sheetView>
  </sheetViews>
  <sheetFormatPr defaultColWidth="11.625" defaultRowHeight="12.8" zeroHeight="false" outlineLevelRow="0" outlineLevelCol="0"/>
  <cols>
    <col collapsed="false" customWidth="true" hidden="false" outlineLevel="0" max="1" min="1" style="0" width="9.47"/>
    <col collapsed="false" customWidth="true" hidden="false" outlineLevel="0" max="2" min="2" style="0" width="23.1"/>
    <col collapsed="false" customWidth="true" hidden="false" outlineLevel="0" max="3" min="3" style="0" width="8.01"/>
    <col collapsed="false" customWidth="true" hidden="false" outlineLevel="0" max="4" min="4" style="0" width="6.98"/>
    <col collapsed="false" customWidth="true" hidden="true" outlineLevel="0" max="24" min="5" style="0" width="2.59"/>
    <col collapsed="false" customWidth="true" hidden="false" outlineLevel="0" max="35" min="25" style="0" width="6.48"/>
  </cols>
  <sheetData>
    <row r="1" customFormat="false" ht="12.8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/>
      <c r="F1" s="1"/>
      <c r="G1" s="1"/>
      <c r="H1" s="1"/>
      <c r="I1" s="1"/>
      <c r="Y1" s="2" t="s">
        <v>4</v>
      </c>
      <c r="Z1" s="2" t="s">
        <v>5</v>
      </c>
      <c r="AA1" s="2"/>
      <c r="AB1" s="2"/>
      <c r="AC1" s="2"/>
      <c r="AD1" s="2"/>
      <c r="AE1" s="2" t="s">
        <v>6</v>
      </c>
      <c r="AF1" s="2" t="s">
        <v>5</v>
      </c>
      <c r="AG1" s="2" t="s">
        <v>7</v>
      </c>
      <c r="AH1" s="2" t="s">
        <v>5</v>
      </c>
      <c r="AI1" s="2" t="s">
        <v>8</v>
      </c>
    </row>
    <row r="2" customFormat="false" ht="13.8" hidden="false" customHeight="false" outlineLevel="0" collapsed="false">
      <c r="A2" s="3" t="s">
        <v>9</v>
      </c>
      <c r="B2" s="3" t="s">
        <v>10</v>
      </c>
      <c r="C2" s="3" t="s">
        <v>11</v>
      </c>
      <c r="D2" s="3" t="s">
        <v>12</v>
      </c>
      <c r="E2" s="4"/>
      <c r="F2" s="4"/>
      <c r="G2" s="4"/>
      <c r="H2" s="4"/>
      <c r="I2" s="4"/>
      <c r="Y2" s="0" t="n">
        <v>9</v>
      </c>
      <c r="Z2" s="5" t="n">
        <f aca="false">45*Y2/10</f>
        <v>40.5</v>
      </c>
      <c r="AA2" s="6" t="n">
        <v>10</v>
      </c>
      <c r="AB2" s="6" t="n">
        <v>10</v>
      </c>
      <c r="AC2" s="6" t="n">
        <v>10</v>
      </c>
      <c r="AD2" s="6" t="n">
        <v>10</v>
      </c>
      <c r="AE2" s="6" t="n">
        <v>40</v>
      </c>
      <c r="AF2" s="6" t="n">
        <v>55</v>
      </c>
      <c r="AG2" s="7" t="n">
        <f aca="false">Z2+AF2</f>
        <v>95.5</v>
      </c>
      <c r="AH2" s="8"/>
      <c r="AI2" s="9" t="n">
        <v>10</v>
      </c>
    </row>
    <row r="3" customFormat="false" ht="12.8" hidden="false" customHeight="false" outlineLevel="0" collapsed="false">
      <c r="A3" s="3" t="s">
        <v>13</v>
      </c>
      <c r="B3" s="3" t="s">
        <v>14</v>
      </c>
      <c r="C3" s="3" t="s">
        <v>11</v>
      </c>
      <c r="D3" s="3" t="s">
        <v>15</v>
      </c>
      <c r="E3" s="4"/>
      <c r="F3" s="4"/>
      <c r="G3" s="4"/>
      <c r="H3" s="4"/>
      <c r="I3" s="4"/>
    </row>
    <row r="4" customFormat="false" ht="12.8" hidden="false" customHeight="false" outlineLevel="0" collapsed="false">
      <c r="A4" s="3" t="s">
        <v>16</v>
      </c>
      <c r="B4" s="3" t="s">
        <v>17</v>
      </c>
      <c r="C4" s="3" t="s">
        <v>11</v>
      </c>
      <c r="D4" s="3" t="s">
        <v>15</v>
      </c>
      <c r="E4" s="4"/>
      <c r="F4" s="4"/>
      <c r="G4" s="4"/>
      <c r="H4" s="4"/>
      <c r="I4" s="4"/>
    </row>
    <row r="5" customFormat="false" ht="12.8" hidden="false" customHeight="false" outlineLevel="0" collapsed="false">
      <c r="A5" s="3" t="s">
        <v>18</v>
      </c>
      <c r="B5" s="3" t="s">
        <v>19</v>
      </c>
      <c r="C5" s="3" t="s">
        <v>11</v>
      </c>
      <c r="D5" s="3" t="s">
        <v>15</v>
      </c>
      <c r="E5" s="4"/>
      <c r="F5" s="4"/>
      <c r="G5" s="4"/>
      <c r="H5" s="4"/>
      <c r="I5" s="4"/>
    </row>
    <row r="6" customFormat="false" ht="12.8" hidden="false" customHeight="false" outlineLevel="0" collapsed="false">
      <c r="A6" s="3" t="s">
        <v>20</v>
      </c>
      <c r="B6" s="3" t="s">
        <v>21</v>
      </c>
      <c r="C6" s="3" t="s">
        <v>11</v>
      </c>
      <c r="D6" s="3" t="s">
        <v>15</v>
      </c>
      <c r="E6" s="4"/>
      <c r="F6" s="4"/>
      <c r="G6" s="4"/>
      <c r="H6" s="4"/>
      <c r="I6" s="4"/>
    </row>
    <row r="7" customFormat="false" ht="12.8" hidden="false" customHeight="false" outlineLevel="0" collapsed="false">
      <c r="A7" s="3" t="s">
        <v>22</v>
      </c>
      <c r="B7" s="3" t="s">
        <v>23</v>
      </c>
      <c r="C7" s="3" t="s">
        <v>11</v>
      </c>
      <c r="D7" s="3" t="s">
        <v>15</v>
      </c>
      <c r="E7" s="4"/>
      <c r="F7" s="4"/>
      <c r="G7" s="4"/>
      <c r="H7" s="4"/>
      <c r="I7" s="4"/>
    </row>
    <row r="8" customFormat="false" ht="12.8" hidden="false" customHeight="false" outlineLevel="0" collapsed="false">
      <c r="A8" s="3" t="s">
        <v>24</v>
      </c>
      <c r="B8" s="3" t="s">
        <v>25</v>
      </c>
      <c r="C8" s="3" t="s">
        <v>11</v>
      </c>
      <c r="D8" s="3" t="s">
        <v>26</v>
      </c>
      <c r="E8" s="4"/>
      <c r="F8" s="4"/>
      <c r="G8" s="4"/>
      <c r="H8" s="4"/>
      <c r="I8" s="4"/>
    </row>
    <row r="9" customFormat="false" ht="12.8" hidden="false" customHeight="false" outlineLevel="0" collapsed="false">
      <c r="A9" s="3" t="s">
        <v>27</v>
      </c>
      <c r="B9" s="3" t="s">
        <v>28</v>
      </c>
      <c r="C9" s="3" t="s">
        <v>11</v>
      </c>
      <c r="D9" s="3" t="s">
        <v>12</v>
      </c>
      <c r="E9" s="4"/>
      <c r="F9" s="4"/>
      <c r="G9" s="4"/>
      <c r="H9" s="4"/>
      <c r="I9" s="4"/>
    </row>
    <row r="10" customFormat="false" ht="12.8" hidden="false" customHeight="false" outlineLevel="0" collapsed="false">
      <c r="A10" s="3" t="s">
        <v>29</v>
      </c>
      <c r="B10" s="3" t="s">
        <v>30</v>
      </c>
      <c r="C10" s="3" t="s">
        <v>11</v>
      </c>
      <c r="D10" s="3" t="s">
        <v>12</v>
      </c>
      <c r="E10" s="4"/>
      <c r="F10" s="4"/>
      <c r="G10" s="4"/>
      <c r="H10" s="4"/>
      <c r="I10" s="4"/>
    </row>
    <row r="11" customFormat="false" ht="12.8" hidden="false" customHeight="false" outlineLevel="0" collapsed="false">
      <c r="A11" s="3" t="s">
        <v>31</v>
      </c>
      <c r="B11" s="3" t="s">
        <v>32</v>
      </c>
      <c r="C11" s="3" t="s">
        <v>11</v>
      </c>
      <c r="D11" s="3" t="s">
        <v>26</v>
      </c>
      <c r="E11" s="4"/>
      <c r="F11" s="4"/>
      <c r="G11" s="4"/>
      <c r="H11" s="4"/>
      <c r="I11" s="4"/>
    </row>
    <row r="12" customFormat="false" ht="12.8" hidden="false" customHeight="false" outlineLevel="0" collapsed="false">
      <c r="A12" s="3" t="s">
        <v>33</v>
      </c>
      <c r="B12" s="3" t="s">
        <v>34</v>
      </c>
      <c r="C12" s="3" t="s">
        <v>11</v>
      </c>
      <c r="D12" s="3" t="s">
        <v>12</v>
      </c>
      <c r="E12" s="4"/>
      <c r="F12" s="4"/>
      <c r="G12" s="4"/>
      <c r="H12" s="4"/>
      <c r="I12" s="4"/>
    </row>
    <row r="13" customFormat="false" ht="12.8" hidden="false" customHeight="false" outlineLevel="0" collapsed="false">
      <c r="A13" s="3" t="s">
        <v>35</v>
      </c>
      <c r="B13" s="3" t="s">
        <v>36</v>
      </c>
      <c r="C13" s="3" t="s">
        <v>11</v>
      </c>
      <c r="D13" s="3" t="s">
        <v>12</v>
      </c>
      <c r="E13" s="4"/>
      <c r="F13" s="4"/>
      <c r="G13" s="4"/>
      <c r="H13" s="4"/>
      <c r="I13" s="4"/>
    </row>
    <row r="14" customFormat="false" ht="12.8" hidden="false" customHeight="false" outlineLevel="0" collapsed="false">
      <c r="A14" s="3" t="s">
        <v>37</v>
      </c>
      <c r="B14" s="3" t="s">
        <v>38</v>
      </c>
      <c r="C14" s="3" t="s">
        <v>11</v>
      </c>
      <c r="D14" s="3" t="s">
        <v>12</v>
      </c>
      <c r="E14" s="4"/>
      <c r="F14" s="4"/>
      <c r="G14" s="4"/>
      <c r="H14" s="4"/>
      <c r="I14" s="4"/>
    </row>
    <row r="15" customFormat="false" ht="12.8" hidden="false" customHeight="false" outlineLevel="0" collapsed="false">
      <c r="A15" s="3" t="s">
        <v>39</v>
      </c>
      <c r="B15" s="3" t="s">
        <v>40</v>
      </c>
      <c r="C15" s="3" t="s">
        <v>11</v>
      </c>
      <c r="D15" s="3" t="s">
        <v>26</v>
      </c>
      <c r="E15" s="4"/>
      <c r="F15" s="4"/>
      <c r="G15" s="4"/>
      <c r="H15" s="4"/>
      <c r="I15" s="4"/>
    </row>
    <row r="16" customFormat="false" ht="12.8" hidden="false" customHeight="false" outlineLevel="0" collapsed="false">
      <c r="A16" s="3" t="s">
        <v>41</v>
      </c>
      <c r="B16" s="3" t="s">
        <v>42</v>
      </c>
      <c r="C16" s="3" t="s">
        <v>11</v>
      </c>
      <c r="D16" s="3" t="s">
        <v>15</v>
      </c>
      <c r="E16" s="4"/>
      <c r="F16" s="4"/>
      <c r="G16" s="4"/>
      <c r="H16" s="4"/>
      <c r="I16" s="4"/>
    </row>
    <row r="17" customFormat="false" ht="12.8" hidden="false" customHeight="false" outlineLevel="0" collapsed="false">
      <c r="A17" s="3" t="s">
        <v>43</v>
      </c>
      <c r="B17" s="3" t="s">
        <v>44</v>
      </c>
      <c r="C17" s="3" t="s">
        <v>11</v>
      </c>
      <c r="D17" s="3" t="s">
        <v>26</v>
      </c>
      <c r="E17" s="4"/>
      <c r="F17" s="4"/>
      <c r="G17" s="4"/>
      <c r="H17" s="4"/>
      <c r="I17" s="4"/>
    </row>
    <row r="18" customFormat="false" ht="12.8" hidden="false" customHeight="false" outlineLevel="0" collapsed="false">
      <c r="A18" s="3" t="s">
        <v>45</v>
      </c>
      <c r="B18" s="3" t="s">
        <v>46</v>
      </c>
      <c r="C18" s="3" t="s">
        <v>11</v>
      </c>
      <c r="D18" s="3" t="s">
        <v>15</v>
      </c>
      <c r="E18" s="4"/>
      <c r="F18" s="4"/>
      <c r="G18" s="4"/>
      <c r="H18" s="4"/>
      <c r="I18" s="4"/>
    </row>
    <row r="19" customFormat="false" ht="12.8" hidden="false" customHeight="false" outlineLevel="0" collapsed="false">
      <c r="A19" s="3" t="s">
        <v>47</v>
      </c>
      <c r="B19" s="3" t="s">
        <v>48</v>
      </c>
      <c r="C19" s="3" t="s">
        <v>11</v>
      </c>
      <c r="D19" s="3" t="s">
        <v>12</v>
      </c>
      <c r="E19" s="4"/>
      <c r="F19" s="4"/>
      <c r="G19" s="4"/>
      <c r="H19" s="4"/>
      <c r="I19" s="4"/>
    </row>
    <row r="20" customFormat="false" ht="12.8" hidden="false" customHeight="false" outlineLevel="0" collapsed="false">
      <c r="A20" s="3" t="s">
        <v>49</v>
      </c>
      <c r="B20" s="3" t="s">
        <v>50</v>
      </c>
      <c r="C20" s="3" t="s">
        <v>11</v>
      </c>
      <c r="D20" s="3" t="s">
        <v>15</v>
      </c>
      <c r="E20" s="4"/>
      <c r="F20" s="4"/>
      <c r="G20" s="4"/>
      <c r="H20" s="4"/>
      <c r="I20" s="4"/>
    </row>
    <row r="21" customFormat="false" ht="12.8" hidden="false" customHeight="false" outlineLevel="0" collapsed="false">
      <c r="A21" s="3" t="s">
        <v>51</v>
      </c>
      <c r="B21" s="3" t="s">
        <v>52</v>
      </c>
      <c r="C21" s="3" t="s">
        <v>11</v>
      </c>
      <c r="D21" s="3" t="s">
        <v>26</v>
      </c>
      <c r="E21" s="4"/>
      <c r="F21" s="4"/>
      <c r="G21" s="4"/>
      <c r="H21" s="4"/>
      <c r="I21" s="4"/>
    </row>
    <row r="22" customFormat="false" ht="12.8" hidden="false" customHeight="false" outlineLevel="0" collapsed="false">
      <c r="A22" s="3" t="s">
        <v>53</v>
      </c>
      <c r="B22" s="3" t="s">
        <v>54</v>
      </c>
      <c r="C22" s="3" t="s">
        <v>11</v>
      </c>
      <c r="D22" s="3" t="s">
        <v>26</v>
      </c>
      <c r="E22" s="4"/>
      <c r="F22" s="4"/>
      <c r="G22" s="4"/>
      <c r="H22" s="4"/>
      <c r="I22" s="4"/>
    </row>
    <row r="23" customFormat="false" ht="12.8" hidden="false" customHeight="false" outlineLevel="0" collapsed="false">
      <c r="A23" s="3" t="s">
        <v>55</v>
      </c>
      <c r="B23" s="3" t="s">
        <v>56</v>
      </c>
      <c r="C23" s="3" t="s">
        <v>11</v>
      </c>
      <c r="D23" s="3" t="s">
        <v>15</v>
      </c>
      <c r="E23" s="4"/>
      <c r="F23" s="4"/>
      <c r="G23" s="4"/>
      <c r="H23" s="4"/>
      <c r="I23" s="4"/>
    </row>
    <row r="24" customFormat="false" ht="12.8" hidden="false" customHeight="false" outlineLevel="0" collapsed="false">
      <c r="A24" s="3" t="s">
        <v>57</v>
      </c>
      <c r="B24" s="3" t="s">
        <v>58</v>
      </c>
      <c r="C24" s="3" t="s">
        <v>11</v>
      </c>
      <c r="D24" s="3" t="s">
        <v>15</v>
      </c>
      <c r="E24" s="4"/>
      <c r="F24" s="4"/>
      <c r="G24" s="4"/>
      <c r="H24" s="4"/>
      <c r="I24" s="4"/>
    </row>
    <row r="25" customFormat="false" ht="12.8" hidden="false" customHeight="false" outlineLevel="0" collapsed="false">
      <c r="A25" s="3" t="s">
        <v>59</v>
      </c>
      <c r="B25" s="3" t="s">
        <v>60</v>
      </c>
      <c r="C25" s="3" t="s">
        <v>11</v>
      </c>
      <c r="D25" s="3" t="s">
        <v>15</v>
      </c>
      <c r="E25" s="4"/>
      <c r="F25" s="4"/>
      <c r="G25" s="4"/>
      <c r="H25" s="4"/>
      <c r="I25" s="4"/>
    </row>
    <row r="26" customFormat="false" ht="12.8" hidden="false" customHeight="false" outlineLevel="0" collapsed="false">
      <c r="A26" s="3" t="s">
        <v>61</v>
      </c>
      <c r="B26" s="3" t="s">
        <v>62</v>
      </c>
      <c r="C26" s="3" t="s">
        <v>11</v>
      </c>
      <c r="D26" s="3" t="s">
        <v>12</v>
      </c>
      <c r="E26" s="4"/>
      <c r="F26" s="4"/>
      <c r="G26" s="4"/>
      <c r="H26" s="4"/>
      <c r="I26" s="4"/>
    </row>
    <row r="27" customFormat="false" ht="12.8" hidden="false" customHeight="false" outlineLevel="0" collapsed="false">
      <c r="A27" s="3" t="s">
        <v>63</v>
      </c>
      <c r="B27" s="3" t="s">
        <v>64</v>
      </c>
      <c r="C27" s="3" t="s">
        <v>11</v>
      </c>
      <c r="D27" s="3" t="s">
        <v>26</v>
      </c>
      <c r="E27" s="4"/>
      <c r="F27" s="4"/>
      <c r="G27" s="4"/>
      <c r="H27" s="4"/>
      <c r="I27" s="4"/>
    </row>
    <row r="28" customFormat="false" ht="12.8" hidden="false" customHeight="false" outlineLevel="0" collapsed="false">
      <c r="A28" s="3" t="s">
        <v>65</v>
      </c>
      <c r="B28" s="3" t="s">
        <v>66</v>
      </c>
      <c r="C28" s="3" t="s">
        <v>11</v>
      </c>
      <c r="D28" s="3" t="s">
        <v>26</v>
      </c>
      <c r="E28" s="4"/>
      <c r="F28" s="4"/>
      <c r="G28" s="4"/>
      <c r="H28" s="4"/>
      <c r="I28" s="4"/>
    </row>
    <row r="29" customFormat="false" ht="12.8" hidden="false" customHeight="false" outlineLevel="0" collapsed="false">
      <c r="A29" s="3" t="s">
        <v>67</v>
      </c>
      <c r="B29" s="3" t="s">
        <v>68</v>
      </c>
      <c r="C29" s="3" t="s">
        <v>11</v>
      </c>
      <c r="D29" s="3" t="s">
        <v>15</v>
      </c>
      <c r="E29" s="4"/>
      <c r="F29" s="4"/>
      <c r="G29" s="4"/>
      <c r="H29" s="4"/>
      <c r="I29" s="4"/>
    </row>
    <row r="30" customFormat="false" ht="12.8" hidden="false" customHeight="false" outlineLevel="0" collapsed="false">
      <c r="A30" s="3" t="s">
        <v>69</v>
      </c>
      <c r="B30" s="3" t="s">
        <v>70</v>
      </c>
      <c r="C30" s="3" t="s">
        <v>11</v>
      </c>
      <c r="D30" s="3" t="s">
        <v>12</v>
      </c>
      <c r="E30" s="4"/>
      <c r="F30" s="4"/>
      <c r="G30" s="4"/>
      <c r="H30" s="4"/>
      <c r="I30" s="4"/>
    </row>
    <row r="31" customFormat="false" ht="12.8" hidden="false" customHeight="false" outlineLevel="0" collapsed="false">
      <c r="A31" s="3" t="s">
        <v>71</v>
      </c>
      <c r="B31" s="3" t="s">
        <v>72</v>
      </c>
      <c r="C31" s="3" t="s">
        <v>11</v>
      </c>
      <c r="D31" s="3" t="s">
        <v>26</v>
      </c>
      <c r="E31" s="4"/>
      <c r="F31" s="4"/>
      <c r="G31" s="4"/>
      <c r="H31" s="4"/>
      <c r="I31" s="4"/>
    </row>
    <row r="32" customFormat="false" ht="12.8" hidden="false" customHeight="false" outlineLevel="0" collapsed="false">
      <c r="A32" s="3" t="s">
        <v>73</v>
      </c>
      <c r="B32" s="3" t="s">
        <v>74</v>
      </c>
      <c r="C32" s="3" t="s">
        <v>11</v>
      </c>
      <c r="D32" s="3" t="s">
        <v>12</v>
      </c>
      <c r="E32" s="4"/>
      <c r="F32" s="4"/>
      <c r="G32" s="4"/>
      <c r="H32" s="4"/>
      <c r="I32" s="4"/>
    </row>
    <row r="33" customFormat="false" ht="12.8" hidden="false" customHeight="false" outlineLevel="0" collapsed="false">
      <c r="A33" s="3" t="s">
        <v>75</v>
      </c>
      <c r="B33" s="3" t="s">
        <v>76</v>
      </c>
      <c r="C33" s="3" t="s">
        <v>11</v>
      </c>
      <c r="D33" s="3" t="s">
        <v>15</v>
      </c>
      <c r="E33" s="4"/>
      <c r="F33" s="4"/>
      <c r="G33" s="4"/>
      <c r="H33" s="4"/>
      <c r="I33" s="4"/>
    </row>
    <row r="34" customFormat="false" ht="12.8" hidden="false" customHeight="false" outlineLevel="0" collapsed="false">
      <c r="A34" s="3" t="s">
        <v>77</v>
      </c>
      <c r="B34" s="3" t="s">
        <v>78</v>
      </c>
      <c r="C34" s="3" t="s">
        <v>11</v>
      </c>
      <c r="D34" s="3" t="s">
        <v>15</v>
      </c>
      <c r="E34" s="4"/>
      <c r="F34" s="4"/>
      <c r="G34" s="4"/>
      <c r="H34" s="4"/>
      <c r="I34" s="4"/>
    </row>
    <row r="35" customFormat="false" ht="12.8" hidden="false" customHeight="false" outlineLevel="0" collapsed="false">
      <c r="A35" s="3" t="s">
        <v>79</v>
      </c>
      <c r="B35" s="3" t="s">
        <v>80</v>
      </c>
      <c r="C35" s="3" t="s">
        <v>11</v>
      </c>
      <c r="D35" s="3" t="s">
        <v>15</v>
      </c>
      <c r="E35" s="4"/>
      <c r="F35" s="4"/>
      <c r="G35" s="4"/>
      <c r="H35" s="4"/>
      <c r="I35" s="4"/>
    </row>
    <row r="36" customFormat="false" ht="12.8" hidden="false" customHeight="false" outlineLevel="0" collapsed="false">
      <c r="A36" s="3" t="s">
        <v>81</v>
      </c>
      <c r="B36" s="3" t="s">
        <v>82</v>
      </c>
      <c r="C36" s="3" t="s">
        <v>11</v>
      </c>
      <c r="D36" s="3" t="s">
        <v>26</v>
      </c>
      <c r="E36" s="4"/>
      <c r="F36" s="4"/>
      <c r="G36" s="4"/>
      <c r="H36" s="4"/>
      <c r="I36" s="4"/>
    </row>
    <row r="37" customFormat="false" ht="12.8" hidden="false" customHeight="false" outlineLevel="0" collapsed="false">
      <c r="A37" s="3" t="s">
        <v>83</v>
      </c>
      <c r="B37" s="3" t="s">
        <v>84</v>
      </c>
      <c r="C37" s="3" t="s">
        <v>11</v>
      </c>
      <c r="D37" s="3" t="s">
        <v>26</v>
      </c>
      <c r="E37" s="4"/>
      <c r="F37" s="4"/>
      <c r="G37" s="4"/>
      <c r="H37" s="4"/>
      <c r="I37" s="4"/>
    </row>
    <row r="38" customFormat="false" ht="12.8" hidden="false" customHeight="false" outlineLevel="0" collapsed="false">
      <c r="A38" s="3" t="s">
        <v>85</v>
      </c>
      <c r="B38" s="3" t="s">
        <v>86</v>
      </c>
      <c r="C38" s="3" t="s">
        <v>11</v>
      </c>
      <c r="D38" s="3" t="s">
        <v>12</v>
      </c>
      <c r="E38" s="4"/>
      <c r="F38" s="4"/>
      <c r="G38" s="4"/>
      <c r="H38" s="4"/>
      <c r="I38" s="4"/>
    </row>
    <row r="39" customFormat="false" ht="12.8" hidden="false" customHeight="false" outlineLevel="0" collapsed="false">
      <c r="A39" s="3" t="s">
        <v>87</v>
      </c>
      <c r="B39" s="3" t="s">
        <v>88</v>
      </c>
      <c r="C39" s="3" t="s">
        <v>11</v>
      </c>
      <c r="D39" s="3" t="s">
        <v>15</v>
      </c>
      <c r="E39" s="4"/>
      <c r="F39" s="4"/>
      <c r="G39" s="4"/>
      <c r="H39" s="4"/>
      <c r="I39" s="4"/>
    </row>
    <row r="40" customFormat="false" ht="12.8" hidden="false" customHeight="false" outlineLevel="0" collapsed="false">
      <c r="A40" s="3" t="s">
        <v>89</v>
      </c>
      <c r="B40" s="3" t="s">
        <v>90</v>
      </c>
      <c r="C40" s="3" t="s">
        <v>11</v>
      </c>
      <c r="D40" s="3" t="s">
        <v>12</v>
      </c>
      <c r="E40" s="4"/>
      <c r="F40" s="4"/>
      <c r="G40" s="4"/>
      <c r="H40" s="4"/>
      <c r="I40" s="4"/>
    </row>
    <row r="41" customFormat="false" ht="12.8" hidden="false" customHeight="false" outlineLevel="0" collapsed="false">
      <c r="A41" s="3" t="s">
        <v>91</v>
      </c>
      <c r="B41" s="3" t="s">
        <v>92</v>
      </c>
      <c r="C41" s="3" t="s">
        <v>11</v>
      </c>
      <c r="D41" s="3" t="s">
        <v>12</v>
      </c>
      <c r="E41" s="4"/>
      <c r="F41" s="4"/>
      <c r="G41" s="4"/>
      <c r="H41" s="4"/>
      <c r="I41" s="4"/>
    </row>
    <row r="42" customFormat="false" ht="12.8" hidden="false" customHeight="false" outlineLevel="0" collapsed="false">
      <c r="A42" s="3" t="s">
        <v>93</v>
      </c>
      <c r="B42" s="3" t="s">
        <v>94</v>
      </c>
      <c r="C42" s="3" t="s">
        <v>11</v>
      </c>
      <c r="D42" s="3" t="s">
        <v>26</v>
      </c>
      <c r="E42" s="4"/>
      <c r="F42" s="4"/>
      <c r="G42" s="4"/>
      <c r="H42" s="4"/>
      <c r="I42" s="4"/>
    </row>
    <row r="43" customFormat="false" ht="12.8" hidden="false" customHeight="false" outlineLevel="0" collapsed="false">
      <c r="A43" s="3" t="s">
        <v>95</v>
      </c>
      <c r="B43" s="3" t="s">
        <v>96</v>
      </c>
      <c r="C43" s="3" t="s">
        <v>11</v>
      </c>
      <c r="D43" s="3" t="s">
        <v>12</v>
      </c>
      <c r="E43" s="4"/>
      <c r="F43" s="4"/>
      <c r="G43" s="4"/>
      <c r="H43" s="4"/>
      <c r="I43" s="4"/>
    </row>
    <row r="44" customFormat="false" ht="12.8" hidden="false" customHeight="false" outlineLevel="0" collapsed="false">
      <c r="A44" s="3" t="s">
        <v>97</v>
      </c>
      <c r="B44" s="3" t="s">
        <v>98</v>
      </c>
      <c r="C44" s="3" t="s">
        <v>11</v>
      </c>
      <c r="D44" s="3" t="s">
        <v>12</v>
      </c>
      <c r="E44" s="4"/>
      <c r="F44" s="4"/>
      <c r="G44" s="4"/>
      <c r="H44" s="4"/>
      <c r="I44" s="4"/>
    </row>
    <row r="45" customFormat="false" ht="12.8" hidden="false" customHeight="false" outlineLevel="0" collapsed="false">
      <c r="A45" s="3" t="s">
        <v>99</v>
      </c>
      <c r="B45" s="3" t="s">
        <v>100</v>
      </c>
      <c r="C45" s="3" t="s">
        <v>11</v>
      </c>
      <c r="D45" s="3" t="s">
        <v>12</v>
      </c>
      <c r="E45" s="4"/>
      <c r="F45" s="4"/>
      <c r="G45" s="4"/>
      <c r="H45" s="4"/>
      <c r="I45" s="4"/>
    </row>
    <row r="46" customFormat="false" ht="12.8" hidden="false" customHeight="false" outlineLevel="0" collapsed="false">
      <c r="A46" s="3" t="s">
        <v>101</v>
      </c>
      <c r="B46" s="3" t="s">
        <v>102</v>
      </c>
      <c r="C46" s="3" t="s">
        <v>11</v>
      </c>
      <c r="D46" s="3" t="s">
        <v>12</v>
      </c>
      <c r="E46" s="4"/>
      <c r="F46" s="4"/>
      <c r="G46" s="4"/>
      <c r="H46" s="4"/>
      <c r="I46" s="4"/>
    </row>
    <row r="47" customFormat="false" ht="12.8" hidden="false" customHeight="false" outlineLevel="0" collapsed="false">
      <c r="A47" s="3" t="s">
        <v>103</v>
      </c>
      <c r="B47" s="3" t="s">
        <v>104</v>
      </c>
      <c r="C47" s="3" t="s">
        <v>11</v>
      </c>
      <c r="D47" s="3" t="s">
        <v>26</v>
      </c>
      <c r="E47" s="4"/>
      <c r="F47" s="4"/>
      <c r="G47" s="4"/>
      <c r="H47" s="4"/>
      <c r="I47" s="4"/>
    </row>
    <row r="48" customFormat="false" ht="12.8" hidden="false" customHeight="false" outlineLevel="0" collapsed="false">
      <c r="A48" s="3" t="s">
        <v>105</v>
      </c>
      <c r="B48" s="3" t="s">
        <v>106</v>
      </c>
      <c r="C48" s="3" t="s">
        <v>11</v>
      </c>
      <c r="D48" s="3" t="s">
        <v>15</v>
      </c>
      <c r="E48" s="4"/>
      <c r="F48" s="4"/>
      <c r="G48" s="4"/>
      <c r="H48" s="4"/>
      <c r="I48" s="4"/>
    </row>
    <row r="49" customFormat="false" ht="12.8" hidden="false" customHeight="false" outlineLevel="0" collapsed="false">
      <c r="A49" s="3" t="s">
        <v>107</v>
      </c>
      <c r="B49" s="3" t="s">
        <v>108</v>
      </c>
      <c r="C49" s="3" t="s">
        <v>11</v>
      </c>
      <c r="D49" s="3" t="s">
        <v>12</v>
      </c>
      <c r="E49" s="4"/>
      <c r="F49" s="4"/>
      <c r="G49" s="4"/>
      <c r="H49" s="4"/>
      <c r="I49" s="4"/>
    </row>
    <row r="50" customFormat="false" ht="12.8" hidden="false" customHeight="false" outlineLevel="0" collapsed="false">
      <c r="A50" s="3" t="s">
        <v>109</v>
      </c>
      <c r="B50" s="3" t="s">
        <v>110</v>
      </c>
      <c r="C50" s="3" t="s">
        <v>11</v>
      </c>
      <c r="D50" s="3" t="s">
        <v>26</v>
      </c>
      <c r="E50" s="4"/>
      <c r="F50" s="4"/>
      <c r="G50" s="4"/>
      <c r="H50" s="4"/>
      <c r="I50" s="4"/>
    </row>
    <row r="51" customFormat="false" ht="12.8" hidden="false" customHeight="false" outlineLevel="0" collapsed="false">
      <c r="A51" s="3" t="s">
        <v>111</v>
      </c>
      <c r="B51" s="3" t="s">
        <v>112</v>
      </c>
      <c r="C51" s="3" t="s">
        <v>11</v>
      </c>
      <c r="D51" s="3" t="s">
        <v>26</v>
      </c>
      <c r="E51" s="4"/>
      <c r="F51" s="4"/>
      <c r="G51" s="4"/>
      <c r="H51" s="4"/>
      <c r="I51" s="4"/>
    </row>
    <row r="52" customFormat="false" ht="12.8" hidden="false" customHeight="false" outlineLevel="0" collapsed="false">
      <c r="A52" s="3" t="s">
        <v>113</v>
      </c>
      <c r="B52" s="3" t="s">
        <v>114</v>
      </c>
      <c r="C52" s="3" t="s">
        <v>11</v>
      </c>
      <c r="D52" s="3" t="s">
        <v>26</v>
      </c>
      <c r="E52" s="4"/>
      <c r="F52" s="4"/>
      <c r="G52" s="4"/>
      <c r="H52" s="4"/>
      <c r="I52" s="4"/>
    </row>
    <row r="53" customFormat="false" ht="12.8" hidden="false" customHeight="false" outlineLevel="0" collapsed="false">
      <c r="A53" s="3" t="s">
        <v>115</v>
      </c>
      <c r="B53" s="3" t="s">
        <v>116</v>
      </c>
      <c r="C53" s="3" t="s">
        <v>11</v>
      </c>
      <c r="D53" s="3" t="s">
        <v>15</v>
      </c>
      <c r="E53" s="4"/>
      <c r="F53" s="4"/>
      <c r="G53" s="4"/>
      <c r="H53" s="4"/>
      <c r="I53" s="4"/>
    </row>
    <row r="54" customFormat="false" ht="12.8" hidden="false" customHeight="false" outlineLevel="0" collapsed="false">
      <c r="A54" s="3" t="s">
        <v>117</v>
      </c>
      <c r="B54" s="3" t="s">
        <v>118</v>
      </c>
      <c r="C54" s="3" t="s">
        <v>11</v>
      </c>
      <c r="D54" s="3" t="s">
        <v>15</v>
      </c>
      <c r="E54" s="4"/>
      <c r="F54" s="4"/>
      <c r="G54" s="4"/>
      <c r="H54" s="4"/>
      <c r="I54" s="4"/>
    </row>
    <row r="55" customFormat="false" ht="12.8" hidden="false" customHeight="false" outlineLevel="0" collapsed="false">
      <c r="A55" s="3" t="s">
        <v>119</v>
      </c>
      <c r="B55" s="3" t="s">
        <v>120</v>
      </c>
      <c r="C55" s="3" t="s">
        <v>11</v>
      </c>
      <c r="D55" s="3" t="s">
        <v>26</v>
      </c>
      <c r="E55" s="4"/>
      <c r="F55" s="4"/>
      <c r="G55" s="4"/>
      <c r="H55" s="4"/>
      <c r="I55" s="4"/>
    </row>
    <row r="56" customFormat="false" ht="12.8" hidden="false" customHeight="false" outlineLevel="0" collapsed="false">
      <c r="A56" s="3" t="s">
        <v>121</v>
      </c>
      <c r="B56" s="3" t="s">
        <v>122</v>
      </c>
      <c r="C56" s="3" t="s">
        <v>11</v>
      </c>
      <c r="D56" s="3" t="s">
        <v>12</v>
      </c>
      <c r="E56" s="4"/>
      <c r="F56" s="4"/>
      <c r="G56" s="4"/>
      <c r="H56" s="4"/>
      <c r="I56" s="4"/>
    </row>
    <row r="57" customFormat="false" ht="12.8" hidden="false" customHeight="false" outlineLevel="0" collapsed="false">
      <c r="A57" s="3" t="s">
        <v>123</v>
      </c>
      <c r="B57" s="3" t="s">
        <v>124</v>
      </c>
      <c r="C57" s="3" t="s">
        <v>11</v>
      </c>
      <c r="D57" s="3" t="s">
        <v>15</v>
      </c>
      <c r="E57" s="4"/>
      <c r="F57" s="4"/>
      <c r="G57" s="4"/>
      <c r="H57" s="4"/>
      <c r="I57" s="4"/>
    </row>
    <row r="58" customFormat="false" ht="12.8" hidden="false" customHeight="false" outlineLevel="0" collapsed="false">
      <c r="A58" s="3" t="s">
        <v>125</v>
      </c>
      <c r="B58" s="3" t="s">
        <v>126</v>
      </c>
      <c r="C58" s="3" t="s">
        <v>11</v>
      </c>
      <c r="D58" s="3" t="s">
        <v>12</v>
      </c>
      <c r="E58" s="4"/>
      <c r="F58" s="4"/>
      <c r="G58" s="4"/>
      <c r="H58" s="4"/>
      <c r="I58" s="4"/>
    </row>
    <row r="59" customFormat="false" ht="12.8" hidden="false" customHeight="false" outlineLevel="0" collapsed="false">
      <c r="A59" s="3" t="s">
        <v>127</v>
      </c>
      <c r="B59" s="3" t="s">
        <v>128</v>
      </c>
      <c r="C59" s="3" t="s">
        <v>11</v>
      </c>
      <c r="D59" s="3" t="s">
        <v>26</v>
      </c>
      <c r="E59" s="4"/>
      <c r="F59" s="4"/>
      <c r="G59" s="4"/>
      <c r="H59" s="4"/>
      <c r="I59" s="4"/>
    </row>
    <row r="60" customFormat="false" ht="12.8" hidden="false" customHeight="false" outlineLevel="0" collapsed="false">
      <c r="A60" s="3" t="s">
        <v>129</v>
      </c>
      <c r="B60" s="3" t="s">
        <v>130</v>
      </c>
      <c r="C60" s="3" t="s">
        <v>11</v>
      </c>
      <c r="D60" s="3" t="s">
        <v>15</v>
      </c>
      <c r="E60" s="4"/>
      <c r="F60" s="4"/>
      <c r="G60" s="4"/>
      <c r="H60" s="4"/>
      <c r="I60" s="4"/>
    </row>
    <row r="61" customFormat="false" ht="12.8" hidden="false" customHeight="false" outlineLevel="0" collapsed="false">
      <c r="A61" s="3" t="s">
        <v>131</v>
      </c>
      <c r="B61" s="3" t="s">
        <v>132</v>
      </c>
      <c r="C61" s="3" t="s">
        <v>11</v>
      </c>
      <c r="D61" s="3" t="s">
        <v>12</v>
      </c>
      <c r="E61" s="4"/>
      <c r="F61" s="4"/>
      <c r="G61" s="4"/>
      <c r="H61" s="4"/>
      <c r="I61" s="4"/>
    </row>
    <row r="62" customFormat="false" ht="12.8" hidden="false" customHeight="false" outlineLevel="0" collapsed="false">
      <c r="A62" s="3" t="s">
        <v>133</v>
      </c>
      <c r="B62" s="3" t="s">
        <v>134</v>
      </c>
      <c r="C62" s="3" t="s">
        <v>11</v>
      </c>
      <c r="D62" s="3" t="s">
        <v>26</v>
      </c>
      <c r="E62" s="4"/>
      <c r="F62" s="4"/>
      <c r="G62" s="4"/>
      <c r="H62" s="4"/>
      <c r="I62" s="4"/>
    </row>
    <row r="63" customFormat="false" ht="12.8" hidden="false" customHeight="false" outlineLevel="0" collapsed="false">
      <c r="A63" s="3" t="s">
        <v>135</v>
      </c>
      <c r="B63" s="3" t="s">
        <v>136</v>
      </c>
      <c r="C63" s="3" t="s">
        <v>11</v>
      </c>
      <c r="D63" s="3" t="s">
        <v>26</v>
      </c>
      <c r="E63" s="4"/>
      <c r="F63" s="4"/>
      <c r="G63" s="4"/>
      <c r="H63" s="4"/>
      <c r="I63" s="4"/>
    </row>
    <row r="64" customFormat="false" ht="12.8" hidden="false" customHeight="false" outlineLevel="0" collapsed="false">
      <c r="A64" s="3" t="s">
        <v>137</v>
      </c>
      <c r="B64" s="3" t="s">
        <v>138</v>
      </c>
      <c r="C64" s="3" t="s">
        <v>11</v>
      </c>
      <c r="D64" s="3" t="s">
        <v>12</v>
      </c>
      <c r="E64" s="4"/>
      <c r="F64" s="4"/>
      <c r="G64" s="4"/>
      <c r="H64" s="4"/>
      <c r="I64" s="4"/>
    </row>
    <row r="65" customFormat="false" ht="12.8" hidden="false" customHeight="false" outlineLevel="0" collapsed="false">
      <c r="A65" s="3" t="s">
        <v>139</v>
      </c>
      <c r="B65" s="3" t="s">
        <v>140</v>
      </c>
      <c r="C65" s="3" t="s">
        <v>11</v>
      </c>
      <c r="D65" s="3" t="s">
        <v>26</v>
      </c>
      <c r="E65" s="4"/>
      <c r="F65" s="4"/>
      <c r="G65" s="4"/>
      <c r="H65" s="4"/>
      <c r="I65" s="4"/>
    </row>
    <row r="66" customFormat="false" ht="12.8" hidden="false" customHeight="false" outlineLevel="0" collapsed="false">
      <c r="A66" s="3" t="s">
        <v>141</v>
      </c>
      <c r="B66" s="3" t="s">
        <v>142</v>
      </c>
      <c r="C66" s="3" t="s">
        <v>11</v>
      </c>
      <c r="D66" s="3" t="s">
        <v>26</v>
      </c>
      <c r="E66" s="4"/>
      <c r="F66" s="4"/>
      <c r="G66" s="4"/>
      <c r="H66" s="4"/>
      <c r="I66" s="4"/>
    </row>
    <row r="69" customFormat="false" ht="12.8" hidden="false" customHeight="false" outlineLevel="0" collapsed="false">
      <c r="E69" s="0" t="s">
        <v>143</v>
      </c>
    </row>
    <row r="70" customFormat="false" ht="12.8" hidden="false" customHeight="false" outlineLevel="0" collapsed="false">
      <c r="A70" s="10" t="s">
        <v>0</v>
      </c>
      <c r="B70" s="10" t="s">
        <v>1</v>
      </c>
      <c r="C70" s="10" t="s">
        <v>2</v>
      </c>
      <c r="D70" s="10" t="s">
        <v>3</v>
      </c>
      <c r="E70" s="2" t="n">
        <v>1</v>
      </c>
      <c r="F70" s="2" t="n">
        <v>2</v>
      </c>
      <c r="G70" s="2" t="n">
        <v>3</v>
      </c>
      <c r="H70" s="2" t="n">
        <v>4</v>
      </c>
      <c r="I70" s="2" t="n">
        <v>5</v>
      </c>
      <c r="J70" s="11" t="n">
        <v>6</v>
      </c>
      <c r="K70" s="11" t="n">
        <v>7</v>
      </c>
      <c r="L70" s="11" t="n">
        <v>8</v>
      </c>
      <c r="M70" s="11" t="n">
        <v>9</v>
      </c>
      <c r="N70" s="11" t="n">
        <v>10</v>
      </c>
      <c r="O70" s="11" t="n">
        <v>11</v>
      </c>
      <c r="P70" s="11" t="n">
        <v>12</v>
      </c>
      <c r="Q70" s="11" t="n">
        <v>13</v>
      </c>
      <c r="R70" s="11" t="n">
        <v>14</v>
      </c>
      <c r="S70" s="11" t="n">
        <v>15</v>
      </c>
      <c r="T70" s="11" t="n">
        <v>16</v>
      </c>
      <c r="U70" s="11" t="n">
        <v>17</v>
      </c>
      <c r="V70" s="11" t="n">
        <v>18</v>
      </c>
      <c r="W70" s="11" t="n">
        <v>19</v>
      </c>
      <c r="X70" s="11" t="n">
        <v>20</v>
      </c>
      <c r="Y70" s="2" t="s">
        <v>4</v>
      </c>
      <c r="Z70" s="2" t="s">
        <v>5</v>
      </c>
      <c r="AA70" s="2"/>
      <c r="AB70" s="2"/>
      <c r="AC70" s="2"/>
      <c r="AD70" s="2"/>
      <c r="AE70" s="2" t="s">
        <v>6</v>
      </c>
      <c r="AF70" s="2" t="s">
        <v>5</v>
      </c>
      <c r="AG70" s="2" t="s">
        <v>7</v>
      </c>
      <c r="AH70" s="2" t="s">
        <v>5</v>
      </c>
      <c r="AI70" s="2" t="s">
        <v>8</v>
      </c>
    </row>
    <row r="71" customFormat="false" ht="13.8" hidden="false" customHeight="false" outlineLevel="0" collapsed="false">
      <c r="A71" s="12" t="s">
        <v>144</v>
      </c>
      <c r="B71" s="12" t="s">
        <v>145</v>
      </c>
      <c r="C71" s="12" t="s">
        <v>146</v>
      </c>
      <c r="D71" s="12" t="s">
        <v>15</v>
      </c>
      <c r="E71" s="4" t="n">
        <v>0</v>
      </c>
      <c r="F71" s="4" t="n">
        <v>1</v>
      </c>
      <c r="G71" s="4" t="n">
        <v>1</v>
      </c>
      <c r="H71" s="4" t="n">
        <v>2</v>
      </c>
      <c r="I71" s="4" t="n">
        <v>0</v>
      </c>
      <c r="J71" s="4" t="n">
        <v>1</v>
      </c>
      <c r="K71" s="4" t="n">
        <v>2</v>
      </c>
      <c r="L71" s="4" t="n">
        <v>1</v>
      </c>
      <c r="M71" s="4" t="n">
        <v>1</v>
      </c>
      <c r="N71" s="4" t="n">
        <v>0</v>
      </c>
      <c r="O71" s="4" t="n">
        <v>0</v>
      </c>
      <c r="P71" s="4" t="n">
        <v>0</v>
      </c>
      <c r="Q71" s="4" t="n">
        <v>0</v>
      </c>
      <c r="R71" s="4" t="n">
        <v>1</v>
      </c>
      <c r="S71" s="4" t="n">
        <v>1</v>
      </c>
      <c r="T71" s="4" t="n">
        <v>2</v>
      </c>
      <c r="U71" s="4" t="n">
        <v>2</v>
      </c>
      <c r="V71" s="4" t="n">
        <v>0</v>
      </c>
      <c r="W71" s="4" t="n">
        <v>0</v>
      </c>
      <c r="X71" s="4" t="n">
        <v>2</v>
      </c>
      <c r="Y71" s="13" t="n">
        <v>17</v>
      </c>
      <c r="Z71" s="14" t="n">
        <f aca="false">50*Y71/40</f>
        <v>21.25</v>
      </c>
      <c r="AA71" s="15" t="n">
        <v>10</v>
      </c>
      <c r="AB71" s="16" t="n">
        <v>10</v>
      </c>
      <c r="AC71" s="15" t="n">
        <v>10</v>
      </c>
      <c r="AD71" s="15" t="n">
        <v>9</v>
      </c>
      <c r="AE71" s="17" t="n">
        <f aca="false">SUM(AA71:AD71)</f>
        <v>39</v>
      </c>
      <c r="AF71" s="17" t="n">
        <f aca="false">AE71*5/4</f>
        <v>48.75</v>
      </c>
      <c r="AG71" s="7" t="n">
        <f aca="false">Z71+AF71</f>
        <v>70</v>
      </c>
      <c r="AH71" s="8" t="n">
        <f aca="false">ROUND(100*AG71/96.75,0)</f>
        <v>72</v>
      </c>
      <c r="AI71" s="9" t="n">
        <f aca="false">TRUNC((AH71-1)/10,0)+1</f>
        <v>8</v>
      </c>
    </row>
    <row r="72" customFormat="false" ht="13.8" hidden="false" customHeight="false" outlineLevel="0" collapsed="false">
      <c r="A72" s="12" t="s">
        <v>147</v>
      </c>
      <c r="B72" s="12" t="s">
        <v>148</v>
      </c>
      <c r="C72" s="12" t="s">
        <v>146</v>
      </c>
      <c r="D72" s="12" t="s">
        <v>15</v>
      </c>
      <c r="E72" s="4" t="n">
        <v>2</v>
      </c>
      <c r="F72" s="4" t="n">
        <v>1</v>
      </c>
      <c r="G72" s="4" t="n">
        <v>2</v>
      </c>
      <c r="H72" s="4" t="n">
        <v>2</v>
      </c>
      <c r="I72" s="4" t="n">
        <v>0</v>
      </c>
      <c r="J72" s="4" t="n">
        <v>2</v>
      </c>
      <c r="K72" s="4" t="n">
        <v>1</v>
      </c>
      <c r="L72" s="4" t="n">
        <v>0</v>
      </c>
      <c r="M72" s="4" t="n">
        <v>1</v>
      </c>
      <c r="N72" s="4" t="n">
        <v>0</v>
      </c>
      <c r="O72" s="4" t="n">
        <v>0</v>
      </c>
      <c r="P72" s="4" t="n">
        <v>0</v>
      </c>
      <c r="Q72" s="4" t="n">
        <v>2</v>
      </c>
      <c r="R72" s="4" t="n">
        <v>2</v>
      </c>
      <c r="S72" s="4" t="n">
        <v>2</v>
      </c>
      <c r="T72" s="4" t="n">
        <v>2</v>
      </c>
      <c r="U72" s="4" t="n">
        <v>1</v>
      </c>
      <c r="V72" s="4" t="n">
        <v>0</v>
      </c>
      <c r="W72" s="4" t="n">
        <v>1</v>
      </c>
      <c r="X72" s="4" t="n">
        <v>2</v>
      </c>
      <c r="Y72" s="13" t="n">
        <v>23</v>
      </c>
      <c r="Z72" s="14" t="n">
        <f aca="false">50*Y72/40</f>
        <v>28.75</v>
      </c>
      <c r="AA72" s="15" t="n">
        <v>10</v>
      </c>
      <c r="AB72" s="16" t="n">
        <v>0</v>
      </c>
      <c r="AC72" s="15" t="n">
        <v>9</v>
      </c>
      <c r="AD72" s="15" t="n">
        <v>10</v>
      </c>
      <c r="AE72" s="17" t="n">
        <f aca="false">SUM(AA72:AD72)</f>
        <v>29</v>
      </c>
      <c r="AF72" s="17" t="n">
        <f aca="false">AE72*5/4</f>
        <v>36.25</v>
      </c>
      <c r="AG72" s="7" t="n">
        <f aca="false">Z72+AF72</f>
        <v>65</v>
      </c>
      <c r="AH72" s="8" t="n">
        <f aca="false">ROUND(100*AG72/96.75,0)</f>
        <v>67</v>
      </c>
      <c r="AI72" s="9" t="n">
        <f aca="false">TRUNC((AH72-1)/10,0)+1</f>
        <v>7</v>
      </c>
    </row>
    <row r="73" customFormat="false" ht="13.8" hidden="false" customHeight="false" outlineLevel="0" collapsed="false">
      <c r="A73" s="12" t="s">
        <v>149</v>
      </c>
      <c r="B73" s="12" t="s">
        <v>150</v>
      </c>
      <c r="C73" s="12" t="s">
        <v>146</v>
      </c>
      <c r="D73" s="12" t="s">
        <v>15</v>
      </c>
      <c r="E73" s="4" t="n">
        <v>1</v>
      </c>
      <c r="F73" s="4" t="n">
        <v>0</v>
      </c>
      <c r="G73" s="4" t="n">
        <v>2</v>
      </c>
      <c r="H73" s="4" t="n">
        <v>2</v>
      </c>
      <c r="I73" s="4" t="n">
        <v>0</v>
      </c>
      <c r="J73" s="4" t="n">
        <v>1</v>
      </c>
      <c r="K73" s="4" t="n">
        <v>2</v>
      </c>
      <c r="L73" s="4" t="n">
        <v>0</v>
      </c>
      <c r="M73" s="4" t="n">
        <v>0</v>
      </c>
      <c r="N73" s="4" t="n">
        <v>0</v>
      </c>
      <c r="O73" s="4" t="n">
        <v>0</v>
      </c>
      <c r="P73" s="4" t="n">
        <v>0</v>
      </c>
      <c r="Q73" s="4" t="n">
        <v>0</v>
      </c>
      <c r="R73" s="4" t="n">
        <v>0</v>
      </c>
      <c r="S73" s="4" t="n">
        <v>1</v>
      </c>
      <c r="T73" s="4" t="n">
        <v>2</v>
      </c>
      <c r="U73" s="4" t="n">
        <v>2</v>
      </c>
      <c r="V73" s="4" t="n">
        <v>0</v>
      </c>
      <c r="W73" s="4" t="n">
        <v>2</v>
      </c>
      <c r="X73" s="4" t="n">
        <v>2</v>
      </c>
      <c r="Y73" s="13" t="n">
        <v>17</v>
      </c>
      <c r="Z73" s="14" t="n">
        <f aca="false">50*Y73/40</f>
        <v>21.25</v>
      </c>
      <c r="AA73" s="15" t="n">
        <v>8</v>
      </c>
      <c r="AB73" s="16" t="n">
        <v>4</v>
      </c>
      <c r="AC73" s="15" t="n">
        <v>10</v>
      </c>
      <c r="AD73" s="15" t="n">
        <v>10</v>
      </c>
      <c r="AE73" s="17" t="n">
        <f aca="false">SUM(AA73:AD73)</f>
        <v>32</v>
      </c>
      <c r="AF73" s="17" t="n">
        <f aca="false">AE73*5/4</f>
        <v>40</v>
      </c>
      <c r="AG73" s="7" t="n">
        <f aca="false">Z73+AF73</f>
        <v>61.25</v>
      </c>
      <c r="AH73" s="8" t="n">
        <f aca="false">ROUND(100*AG73/96.75,0)</f>
        <v>63</v>
      </c>
      <c r="AI73" s="9" t="n">
        <f aca="false">TRUNC((AH73-1)/10,0)+1</f>
        <v>7</v>
      </c>
    </row>
    <row r="74" customFormat="false" ht="13.8" hidden="false" customHeight="false" outlineLevel="0" collapsed="false">
      <c r="A74" s="12" t="s">
        <v>151</v>
      </c>
      <c r="B74" s="12" t="s">
        <v>152</v>
      </c>
      <c r="C74" s="12" t="s">
        <v>146</v>
      </c>
      <c r="D74" s="12" t="s">
        <v>12</v>
      </c>
      <c r="E74" s="4" t="n">
        <v>0</v>
      </c>
      <c r="F74" s="4" t="n">
        <v>1</v>
      </c>
      <c r="G74" s="4" t="n">
        <v>1</v>
      </c>
      <c r="H74" s="4" t="n">
        <v>2</v>
      </c>
      <c r="I74" s="4" t="n">
        <v>1</v>
      </c>
      <c r="J74" s="4" t="n">
        <v>2</v>
      </c>
      <c r="K74" s="4" t="n">
        <v>1</v>
      </c>
      <c r="L74" s="4" t="n">
        <v>1</v>
      </c>
      <c r="M74" s="4" t="n">
        <v>2</v>
      </c>
      <c r="N74" s="4" t="n">
        <v>0</v>
      </c>
      <c r="O74" s="4" t="n">
        <v>2</v>
      </c>
      <c r="P74" s="4" t="n">
        <v>0</v>
      </c>
      <c r="Q74" s="4" t="n">
        <v>0</v>
      </c>
      <c r="R74" s="4" t="n">
        <v>2</v>
      </c>
      <c r="S74" s="4" t="n">
        <v>1</v>
      </c>
      <c r="T74" s="4" t="n">
        <v>2</v>
      </c>
      <c r="U74" s="4" t="n">
        <v>1</v>
      </c>
      <c r="V74" s="4" t="n">
        <v>0</v>
      </c>
      <c r="W74" s="4" t="n">
        <v>2</v>
      </c>
      <c r="X74" s="4" t="n">
        <v>2</v>
      </c>
      <c r="Y74" s="13" t="n">
        <v>23</v>
      </c>
      <c r="Z74" s="14" t="n">
        <f aca="false">50*Y74/40</f>
        <v>28.75</v>
      </c>
      <c r="AA74" s="15" t="n">
        <v>7</v>
      </c>
      <c r="AB74" s="16" t="n">
        <v>9</v>
      </c>
      <c r="AC74" s="15" t="n">
        <v>6</v>
      </c>
      <c r="AD74" s="15" t="n">
        <v>0</v>
      </c>
      <c r="AE74" s="17" t="n">
        <f aca="false">SUM(AA74:AD74)</f>
        <v>22</v>
      </c>
      <c r="AF74" s="17" t="n">
        <f aca="false">AE74*5/4</f>
        <v>27.5</v>
      </c>
      <c r="AG74" s="7" t="n">
        <f aca="false">Z74+AF74</f>
        <v>56.25</v>
      </c>
      <c r="AH74" s="8" t="n">
        <f aca="false">ROUND(100*AG74/96.75,0)</f>
        <v>58</v>
      </c>
      <c r="AI74" s="9" t="n">
        <f aca="false">TRUNC((AH74-1)/10,0)+1</f>
        <v>6</v>
      </c>
    </row>
    <row r="75" customFormat="false" ht="13.8" hidden="false" customHeight="false" outlineLevel="0" collapsed="false">
      <c r="A75" s="12" t="s">
        <v>153</v>
      </c>
      <c r="B75" s="12" t="s">
        <v>154</v>
      </c>
      <c r="C75" s="12" t="s">
        <v>146</v>
      </c>
      <c r="D75" s="12" t="s">
        <v>26</v>
      </c>
      <c r="E75" s="4" t="n">
        <v>2</v>
      </c>
      <c r="F75" s="4" t="n">
        <v>1</v>
      </c>
      <c r="G75" s="4" t="n">
        <v>2</v>
      </c>
      <c r="H75" s="4" t="n">
        <v>2</v>
      </c>
      <c r="I75" s="4" t="n">
        <v>0</v>
      </c>
      <c r="J75" s="4" t="n">
        <v>2</v>
      </c>
      <c r="K75" s="4" t="n">
        <v>0</v>
      </c>
      <c r="L75" s="4" t="n">
        <v>0</v>
      </c>
      <c r="M75" s="4" t="n">
        <v>0</v>
      </c>
      <c r="N75" s="4" t="n">
        <v>0</v>
      </c>
      <c r="O75" s="4" t="n">
        <v>0</v>
      </c>
      <c r="P75" s="4" t="n">
        <v>0</v>
      </c>
      <c r="Q75" s="4" t="n">
        <v>0</v>
      </c>
      <c r="R75" s="4" t="n">
        <v>2</v>
      </c>
      <c r="S75" s="4" t="n">
        <v>0</v>
      </c>
      <c r="T75" s="4" t="n">
        <v>2</v>
      </c>
      <c r="U75" s="4" t="n">
        <v>1</v>
      </c>
      <c r="V75" s="4" t="n">
        <v>0</v>
      </c>
      <c r="W75" s="4" t="n">
        <v>1</v>
      </c>
      <c r="X75" s="4" t="n">
        <v>2</v>
      </c>
      <c r="Y75" s="13" t="n">
        <v>17</v>
      </c>
      <c r="Z75" s="14" t="n">
        <f aca="false">50*Y75/40</f>
        <v>21.25</v>
      </c>
      <c r="AA75" s="15" t="n">
        <v>10</v>
      </c>
      <c r="AB75" s="16" t="n">
        <v>10</v>
      </c>
      <c r="AC75" s="15" t="n">
        <v>5</v>
      </c>
      <c r="AD75" s="15" t="n">
        <v>0</v>
      </c>
      <c r="AE75" s="17" t="n">
        <f aca="false">SUM(AA75:AD75)</f>
        <v>25</v>
      </c>
      <c r="AF75" s="17" t="n">
        <f aca="false">AE75*5/4</f>
        <v>31.25</v>
      </c>
      <c r="AG75" s="7" t="n">
        <f aca="false">Z75+AF75</f>
        <v>52.5</v>
      </c>
      <c r="AH75" s="8" t="n">
        <f aca="false">ROUND(100*AG75/96.75,0)</f>
        <v>54</v>
      </c>
      <c r="AI75" s="9" t="n">
        <f aca="false">TRUNC((AH75-1)/10,0)+1</f>
        <v>6</v>
      </c>
    </row>
    <row r="76" customFormat="false" ht="13.8" hidden="false" customHeight="false" outlineLevel="0" collapsed="false">
      <c r="A76" s="12" t="s">
        <v>155</v>
      </c>
      <c r="B76" s="12" t="s">
        <v>156</v>
      </c>
      <c r="C76" s="12" t="s">
        <v>146</v>
      </c>
      <c r="D76" s="12" t="s">
        <v>12</v>
      </c>
      <c r="E76" s="4" t="n">
        <v>2</v>
      </c>
      <c r="F76" s="4" t="n">
        <v>2</v>
      </c>
      <c r="G76" s="4" t="n">
        <v>2</v>
      </c>
      <c r="H76" s="4" t="n">
        <v>2</v>
      </c>
      <c r="I76" s="4" t="n">
        <v>2</v>
      </c>
      <c r="J76" s="4" t="n">
        <v>1</v>
      </c>
      <c r="K76" s="4" t="n">
        <v>0</v>
      </c>
      <c r="L76" s="4" t="n">
        <v>1</v>
      </c>
      <c r="M76" s="4" t="n">
        <v>0</v>
      </c>
      <c r="N76" s="4" t="n">
        <v>0</v>
      </c>
      <c r="O76" s="4" t="n">
        <v>0</v>
      </c>
      <c r="P76" s="4" t="n">
        <v>0</v>
      </c>
      <c r="Q76" s="4" t="n">
        <v>2</v>
      </c>
      <c r="R76" s="4" t="n">
        <v>2</v>
      </c>
      <c r="S76" s="4" t="n">
        <v>0</v>
      </c>
      <c r="T76" s="4" t="n">
        <v>0</v>
      </c>
      <c r="U76" s="4" t="n">
        <v>0</v>
      </c>
      <c r="V76" s="4" t="n">
        <v>2</v>
      </c>
      <c r="W76" s="4" t="n">
        <v>0</v>
      </c>
      <c r="X76" s="4" t="n">
        <v>0</v>
      </c>
      <c r="Y76" s="13" t="n">
        <v>21</v>
      </c>
      <c r="Z76" s="14" t="n">
        <f aca="false">50*Y76/40</f>
        <v>26.25</v>
      </c>
      <c r="AA76" s="15" t="n">
        <v>9</v>
      </c>
      <c r="AB76" s="16" t="n">
        <v>10</v>
      </c>
      <c r="AC76" s="15" t="n">
        <v>0</v>
      </c>
      <c r="AD76" s="15" t="n">
        <v>0</v>
      </c>
      <c r="AE76" s="17" t="n">
        <f aca="false">SUM(AA76:AD76)</f>
        <v>19</v>
      </c>
      <c r="AF76" s="17" t="n">
        <f aca="false">AE76*5/4</f>
        <v>23.75</v>
      </c>
      <c r="AG76" s="7" t="n">
        <f aca="false">Z76+AF76</f>
        <v>50</v>
      </c>
      <c r="AH76" s="8" t="n">
        <f aca="false">ROUND(100*AG76/96.75,0)</f>
        <v>52</v>
      </c>
      <c r="AI76" s="9" t="n">
        <f aca="false">TRUNC((AH76-1)/10,0)+1</f>
        <v>6</v>
      </c>
    </row>
    <row r="77" customFormat="false" ht="13.8" hidden="false" customHeight="false" outlineLevel="0" collapsed="false">
      <c r="A77" s="12" t="s">
        <v>157</v>
      </c>
      <c r="B77" s="12" t="s">
        <v>158</v>
      </c>
      <c r="C77" s="12" t="s">
        <v>146</v>
      </c>
      <c r="D77" s="12" t="s">
        <v>15</v>
      </c>
      <c r="E77" s="4" t="n">
        <v>1</v>
      </c>
      <c r="F77" s="4" t="n">
        <v>1</v>
      </c>
      <c r="G77" s="4" t="n">
        <v>1</v>
      </c>
      <c r="H77" s="4" t="n">
        <v>1</v>
      </c>
      <c r="I77" s="4" t="n">
        <v>0</v>
      </c>
      <c r="J77" s="4" t="n">
        <v>2</v>
      </c>
      <c r="K77" s="4" t="n">
        <v>0</v>
      </c>
      <c r="L77" s="4" t="n">
        <v>1</v>
      </c>
      <c r="M77" s="4" t="n">
        <v>1</v>
      </c>
      <c r="N77" s="4" t="n">
        <v>0</v>
      </c>
      <c r="O77" s="4" t="n">
        <v>0</v>
      </c>
      <c r="P77" s="4" t="n">
        <v>0</v>
      </c>
      <c r="Q77" s="4" t="n">
        <v>0</v>
      </c>
      <c r="R77" s="4" t="n">
        <v>2</v>
      </c>
      <c r="S77" s="4" t="n">
        <v>0</v>
      </c>
      <c r="T77" s="4" t="n">
        <v>0</v>
      </c>
      <c r="U77" s="4" t="n">
        <v>0</v>
      </c>
      <c r="V77" s="4" t="n">
        <v>0</v>
      </c>
      <c r="W77" s="4" t="n">
        <v>0</v>
      </c>
      <c r="X77" s="4" t="n">
        <v>2</v>
      </c>
      <c r="Y77" s="2" t="n">
        <v>12</v>
      </c>
      <c r="Z77" s="18" t="n">
        <f aca="false">50*Y77/40</f>
        <v>15</v>
      </c>
      <c r="AA77" s="15" t="n">
        <v>10</v>
      </c>
      <c r="AB77" s="16" t="n">
        <v>10</v>
      </c>
      <c r="AC77" s="15" t="n">
        <v>0</v>
      </c>
      <c r="AD77" s="15" t="n">
        <v>0</v>
      </c>
      <c r="AE77" s="17" t="n">
        <f aca="false">SUM(AA77:AD77)</f>
        <v>20</v>
      </c>
      <c r="AF77" s="17" t="n">
        <f aca="false">AE77*5/4</f>
        <v>25</v>
      </c>
      <c r="AG77" s="7" t="n">
        <f aca="false">Z77+AF77</f>
        <v>40</v>
      </c>
      <c r="AH77" s="8" t="n">
        <f aca="false">ROUND(100*AG77/96.75,0)</f>
        <v>41</v>
      </c>
    </row>
    <row r="78" customFormat="false" ht="13.8" hidden="false" customHeight="false" outlineLevel="0" collapsed="false">
      <c r="A78" s="12" t="s">
        <v>159</v>
      </c>
      <c r="B78" s="12" t="s">
        <v>160</v>
      </c>
      <c r="C78" s="12" t="s">
        <v>146</v>
      </c>
      <c r="D78" s="12" t="s">
        <v>12</v>
      </c>
      <c r="E78" s="4" t="n">
        <v>1</v>
      </c>
      <c r="F78" s="4" t="n">
        <v>0</v>
      </c>
      <c r="G78" s="4" t="n">
        <v>1</v>
      </c>
      <c r="H78" s="4" t="n">
        <v>1</v>
      </c>
      <c r="I78" s="4" t="n">
        <v>0</v>
      </c>
      <c r="J78" s="4" t="n">
        <v>2</v>
      </c>
      <c r="K78" s="4" t="n">
        <v>0</v>
      </c>
      <c r="L78" s="4" t="n">
        <v>0</v>
      </c>
      <c r="M78" s="4" t="n">
        <v>0</v>
      </c>
      <c r="N78" s="4" t="n">
        <v>0</v>
      </c>
      <c r="O78" s="4" t="n">
        <v>0</v>
      </c>
      <c r="P78" s="4" t="n">
        <v>0</v>
      </c>
      <c r="Q78" s="4" t="n">
        <v>1</v>
      </c>
      <c r="R78" s="4" t="n">
        <v>0</v>
      </c>
      <c r="S78" s="4" t="n">
        <v>0</v>
      </c>
      <c r="T78" s="4" t="n">
        <v>0</v>
      </c>
      <c r="U78" s="4" t="n">
        <v>0</v>
      </c>
      <c r="V78" s="4" t="n">
        <v>0</v>
      </c>
      <c r="W78" s="4" t="n">
        <v>0</v>
      </c>
      <c r="X78" s="4" t="n">
        <v>0</v>
      </c>
      <c r="Y78" s="2" t="n">
        <v>6</v>
      </c>
      <c r="Z78" s="18" t="n">
        <f aca="false">50*Y78/40</f>
        <v>7.5</v>
      </c>
      <c r="AA78" s="19" t="n">
        <v>0</v>
      </c>
      <c r="AB78" s="20" t="n">
        <v>3</v>
      </c>
      <c r="AC78" s="19" t="n">
        <v>0</v>
      </c>
      <c r="AD78" s="19" t="n">
        <v>0</v>
      </c>
      <c r="AE78" s="21" t="n">
        <f aca="false">SUM(AA78:AD78)</f>
        <v>3</v>
      </c>
      <c r="AF78" s="21" t="n">
        <f aca="false">AE78*5/4</f>
        <v>3.75</v>
      </c>
      <c r="AG78" s="7" t="n">
        <f aca="false">Z78+AF78</f>
        <v>11.25</v>
      </c>
      <c r="AH78" s="8" t="n">
        <f aca="false">ROUND(100*AG78/96.75,0)</f>
        <v>12</v>
      </c>
    </row>
    <row r="79" customFormat="false" ht="12.8" hidden="false" customHeight="false" outlineLevel="0" collapsed="false">
      <c r="A79" s="12" t="s">
        <v>161</v>
      </c>
      <c r="B79" s="12" t="s">
        <v>162</v>
      </c>
      <c r="C79" s="12" t="s">
        <v>146</v>
      </c>
      <c r="D79" s="12" t="s">
        <v>26</v>
      </c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13"/>
      <c r="Z79" s="13"/>
      <c r="AA79" s="4"/>
      <c r="AB79" s="4"/>
      <c r="AC79" s="4"/>
      <c r="AD79" s="4"/>
      <c r="AE79" s="22"/>
      <c r="AF79" s="22"/>
      <c r="AG79" s="4"/>
    </row>
    <row r="80" customFormat="false" ht="12.8" hidden="false" customHeight="false" outlineLevel="0" collapsed="false">
      <c r="A80" s="12" t="s">
        <v>163</v>
      </c>
      <c r="B80" s="12" t="s">
        <v>164</v>
      </c>
      <c r="C80" s="12" t="s">
        <v>146</v>
      </c>
      <c r="D80" s="12" t="s">
        <v>26</v>
      </c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13"/>
      <c r="Z80" s="13"/>
      <c r="AA80" s="4"/>
      <c r="AB80" s="4"/>
      <c r="AC80" s="4"/>
      <c r="AD80" s="4"/>
      <c r="AE80" s="22"/>
      <c r="AF80" s="22"/>
      <c r="AG80" s="4"/>
    </row>
    <row r="81" customFormat="false" ht="12.8" hidden="false" customHeight="false" outlineLevel="0" collapsed="false">
      <c r="A81" s="12" t="s">
        <v>165</v>
      </c>
      <c r="B81" s="12" t="s">
        <v>166</v>
      </c>
      <c r="C81" s="12" t="s">
        <v>146</v>
      </c>
      <c r="D81" s="12" t="s">
        <v>15</v>
      </c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13"/>
      <c r="Z81" s="13"/>
      <c r="AA81" s="4"/>
      <c r="AB81" s="4"/>
      <c r="AC81" s="4"/>
      <c r="AD81" s="4"/>
      <c r="AE81" s="22"/>
      <c r="AF81" s="22"/>
      <c r="AG81" s="4"/>
    </row>
    <row r="82" customFormat="false" ht="12.8" hidden="false" customHeight="false" outlineLevel="0" collapsed="false">
      <c r="A82" s="12" t="s">
        <v>167</v>
      </c>
      <c r="B82" s="12" t="s">
        <v>168</v>
      </c>
      <c r="C82" s="12" t="s">
        <v>146</v>
      </c>
      <c r="D82" s="12" t="s">
        <v>12</v>
      </c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13"/>
      <c r="Z82" s="13"/>
      <c r="AA82" s="4"/>
      <c r="AB82" s="4"/>
      <c r="AC82" s="4"/>
      <c r="AD82" s="4"/>
      <c r="AE82" s="22"/>
      <c r="AF82" s="22"/>
      <c r="AG82" s="4"/>
    </row>
    <row r="83" customFormat="false" ht="12.8" hidden="false" customHeight="false" outlineLevel="0" collapsed="false">
      <c r="A83" s="12" t="s">
        <v>169</v>
      </c>
      <c r="B83" s="12" t="s">
        <v>170</v>
      </c>
      <c r="C83" s="12" t="s">
        <v>146</v>
      </c>
      <c r="D83" s="12" t="s">
        <v>12</v>
      </c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13"/>
      <c r="Z83" s="13"/>
      <c r="AA83" s="4"/>
      <c r="AB83" s="4"/>
      <c r="AC83" s="4"/>
      <c r="AD83" s="4"/>
      <c r="AE83" s="22"/>
      <c r="AF83" s="22"/>
      <c r="AG83" s="4"/>
    </row>
    <row r="84" customFormat="false" ht="12.8" hidden="false" customHeight="false" outlineLevel="0" collapsed="false">
      <c r="A84" s="12" t="s">
        <v>171</v>
      </c>
      <c r="B84" s="12" t="s">
        <v>172</v>
      </c>
      <c r="C84" s="12" t="s">
        <v>146</v>
      </c>
      <c r="D84" s="12" t="s">
        <v>12</v>
      </c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13"/>
      <c r="Z84" s="13"/>
      <c r="AA84" s="4"/>
      <c r="AB84" s="4"/>
      <c r="AC84" s="4"/>
      <c r="AD84" s="4"/>
      <c r="AE84" s="22"/>
      <c r="AF84" s="22"/>
      <c r="AG84" s="4"/>
    </row>
    <row r="85" customFormat="false" ht="12.8" hidden="false" customHeight="false" outlineLevel="0" collapsed="false">
      <c r="A85" s="12" t="s">
        <v>173</v>
      </c>
      <c r="B85" s="12" t="s">
        <v>174</v>
      </c>
      <c r="C85" s="12" t="s">
        <v>146</v>
      </c>
      <c r="D85" s="12" t="s">
        <v>15</v>
      </c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13"/>
      <c r="Z85" s="13"/>
      <c r="AA85" s="4"/>
      <c r="AB85" s="4"/>
      <c r="AC85" s="4"/>
      <c r="AD85" s="4"/>
      <c r="AE85" s="22"/>
      <c r="AF85" s="22"/>
      <c r="AG85" s="4"/>
    </row>
    <row r="86" customFormat="false" ht="12.8" hidden="false" customHeight="false" outlineLevel="0" collapsed="false">
      <c r="A86" s="12" t="s">
        <v>175</v>
      </c>
      <c r="B86" s="12" t="s">
        <v>176</v>
      </c>
      <c r="C86" s="12" t="s">
        <v>146</v>
      </c>
      <c r="D86" s="12" t="s">
        <v>12</v>
      </c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13"/>
      <c r="Z86" s="13"/>
      <c r="AA86" s="4"/>
      <c r="AB86" s="4"/>
      <c r="AC86" s="4"/>
      <c r="AD86" s="4"/>
      <c r="AE86" s="22"/>
      <c r="AF86" s="22"/>
      <c r="AG86" s="4"/>
    </row>
    <row r="87" customFormat="false" ht="12.8" hidden="false" customHeight="false" outlineLevel="0" collapsed="false">
      <c r="A87" s="12" t="s">
        <v>177</v>
      </c>
      <c r="B87" s="12" t="s">
        <v>178</v>
      </c>
      <c r="C87" s="12" t="s">
        <v>146</v>
      </c>
      <c r="D87" s="12" t="s">
        <v>15</v>
      </c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13"/>
      <c r="Z87" s="13"/>
      <c r="AA87" s="4"/>
      <c r="AB87" s="4"/>
      <c r="AC87" s="4"/>
      <c r="AD87" s="4"/>
      <c r="AE87" s="22"/>
      <c r="AF87" s="22"/>
      <c r="AG87" s="4"/>
    </row>
    <row r="88" customFormat="false" ht="13.8" hidden="false" customHeight="false" outlineLevel="0" collapsed="false">
      <c r="A88" s="12" t="s">
        <v>179</v>
      </c>
      <c r="B88" s="12" t="s">
        <v>180</v>
      </c>
      <c r="C88" s="12" t="s">
        <v>146</v>
      </c>
      <c r="D88" s="12" t="s">
        <v>12</v>
      </c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13"/>
      <c r="Z88" s="13"/>
      <c r="AA88" s="15" t="n">
        <v>10</v>
      </c>
      <c r="AB88" s="16" t="n">
        <v>0</v>
      </c>
      <c r="AC88" s="15" t="n">
        <v>10</v>
      </c>
      <c r="AD88" s="15" t="n">
        <v>0</v>
      </c>
      <c r="AE88" s="23" t="n">
        <f aca="false">SUM(AA88:AD88)</f>
        <v>20</v>
      </c>
      <c r="AF88" s="23" t="n">
        <f aca="false">AE88*5/4</f>
        <v>25</v>
      </c>
      <c r="AG88" s="4"/>
    </row>
    <row r="89" customFormat="false" ht="12.8" hidden="false" customHeight="false" outlineLevel="0" collapsed="false">
      <c r="A89" s="12" t="s">
        <v>181</v>
      </c>
      <c r="B89" s="12" t="s">
        <v>182</v>
      </c>
      <c r="C89" s="12" t="s">
        <v>146</v>
      </c>
      <c r="D89" s="12" t="s">
        <v>15</v>
      </c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13"/>
      <c r="Z89" s="13"/>
      <c r="AA89" s="4"/>
      <c r="AB89" s="4"/>
      <c r="AC89" s="4"/>
      <c r="AD89" s="4"/>
      <c r="AE89" s="22"/>
      <c r="AF89" s="22"/>
      <c r="AG89" s="4"/>
    </row>
    <row r="90" customFormat="false" ht="12.8" hidden="false" customHeight="false" outlineLevel="0" collapsed="false">
      <c r="A90" s="12" t="s">
        <v>183</v>
      </c>
      <c r="B90" s="12" t="s">
        <v>184</v>
      </c>
      <c r="C90" s="12" t="s">
        <v>146</v>
      </c>
      <c r="D90" s="12" t="s">
        <v>26</v>
      </c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13"/>
      <c r="Z90" s="13"/>
      <c r="AA90" s="4"/>
      <c r="AB90" s="4"/>
      <c r="AC90" s="4"/>
      <c r="AD90" s="4"/>
      <c r="AE90" s="22"/>
      <c r="AF90" s="22"/>
      <c r="AG90" s="4"/>
    </row>
    <row r="91" customFormat="false" ht="12.8" hidden="false" customHeight="false" outlineLevel="0" collapsed="false">
      <c r="A91" s="12" t="s">
        <v>185</v>
      </c>
      <c r="B91" s="12" t="s">
        <v>186</v>
      </c>
      <c r="C91" s="12" t="s">
        <v>146</v>
      </c>
      <c r="D91" s="12" t="s">
        <v>15</v>
      </c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13"/>
      <c r="Z91" s="13"/>
      <c r="AA91" s="4"/>
      <c r="AB91" s="4"/>
      <c r="AC91" s="4"/>
      <c r="AD91" s="4"/>
      <c r="AE91" s="22"/>
      <c r="AF91" s="22"/>
      <c r="AG91" s="4"/>
    </row>
    <row r="92" customFormat="false" ht="12.8" hidden="false" customHeight="false" outlineLevel="0" collapsed="false">
      <c r="A92" s="12" t="s">
        <v>187</v>
      </c>
      <c r="B92" s="12" t="s">
        <v>188</v>
      </c>
      <c r="C92" s="12" t="s">
        <v>146</v>
      </c>
      <c r="D92" s="12" t="s">
        <v>26</v>
      </c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13"/>
      <c r="Z92" s="13"/>
      <c r="AA92" s="4"/>
      <c r="AB92" s="4"/>
      <c r="AC92" s="4"/>
      <c r="AD92" s="4"/>
      <c r="AE92" s="22"/>
      <c r="AF92" s="22"/>
      <c r="AG92" s="4"/>
    </row>
    <row r="93" customFormat="false" ht="12.8" hidden="false" customHeight="false" outlineLevel="0" collapsed="false">
      <c r="A93" s="12" t="s">
        <v>189</v>
      </c>
      <c r="B93" s="12" t="s">
        <v>190</v>
      </c>
      <c r="C93" s="12" t="s">
        <v>146</v>
      </c>
      <c r="D93" s="12" t="s">
        <v>26</v>
      </c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13"/>
      <c r="Z93" s="13"/>
      <c r="AA93" s="4"/>
      <c r="AB93" s="4"/>
      <c r="AC93" s="4"/>
      <c r="AD93" s="4"/>
      <c r="AE93" s="22"/>
      <c r="AF93" s="22"/>
      <c r="AG93" s="4"/>
    </row>
    <row r="94" customFormat="false" ht="12.8" hidden="false" customHeight="false" outlineLevel="0" collapsed="false">
      <c r="A94" s="12" t="s">
        <v>191</v>
      </c>
      <c r="B94" s="12" t="s">
        <v>192</v>
      </c>
      <c r="C94" s="12" t="s">
        <v>193</v>
      </c>
      <c r="D94" s="12" t="s">
        <v>12</v>
      </c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13"/>
      <c r="Z94" s="13"/>
      <c r="AA94" s="4"/>
      <c r="AB94" s="4"/>
      <c r="AC94" s="4"/>
      <c r="AD94" s="4"/>
      <c r="AE94" s="22"/>
      <c r="AF94" s="22"/>
      <c r="AG94" s="4"/>
    </row>
    <row r="95" customFormat="false" ht="12.8" hidden="false" customHeight="false" outlineLevel="0" collapsed="false">
      <c r="A95" s="12" t="s">
        <v>194</v>
      </c>
      <c r="B95" s="12" t="s">
        <v>195</v>
      </c>
      <c r="C95" s="12" t="s">
        <v>146</v>
      </c>
      <c r="D95" s="12" t="s">
        <v>15</v>
      </c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13"/>
      <c r="Z95" s="13"/>
      <c r="AA95" s="4"/>
      <c r="AB95" s="4"/>
      <c r="AC95" s="4"/>
      <c r="AD95" s="4"/>
      <c r="AE95" s="22"/>
      <c r="AF95" s="22"/>
      <c r="AG95" s="4"/>
    </row>
    <row r="96" customFormat="false" ht="12.8" hidden="false" customHeight="false" outlineLevel="0" collapsed="false">
      <c r="A96" s="12" t="s">
        <v>196</v>
      </c>
      <c r="B96" s="12" t="s">
        <v>197</v>
      </c>
      <c r="C96" s="12" t="s">
        <v>146</v>
      </c>
      <c r="D96" s="12" t="s">
        <v>26</v>
      </c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13"/>
      <c r="Z96" s="13"/>
      <c r="AA96" s="4"/>
      <c r="AB96" s="4"/>
      <c r="AC96" s="4"/>
      <c r="AD96" s="4"/>
      <c r="AE96" s="22"/>
      <c r="AF96" s="22"/>
      <c r="AG96" s="4"/>
    </row>
    <row r="97" customFormat="false" ht="12.8" hidden="false" customHeight="false" outlineLevel="0" collapsed="false">
      <c r="A97" s="12" t="s">
        <v>198</v>
      </c>
      <c r="B97" s="12" t="s">
        <v>199</v>
      </c>
      <c r="C97" s="12" t="s">
        <v>146</v>
      </c>
      <c r="D97" s="12" t="s">
        <v>26</v>
      </c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13"/>
      <c r="Z97" s="13"/>
      <c r="AA97" s="4"/>
      <c r="AB97" s="4"/>
      <c r="AC97" s="4"/>
      <c r="AD97" s="4"/>
      <c r="AE97" s="22"/>
      <c r="AF97" s="22"/>
      <c r="AG97" s="4"/>
    </row>
    <row r="98" customFormat="false" ht="12.8" hidden="false" customHeight="false" outlineLevel="0" collapsed="false">
      <c r="A98" s="12" t="s">
        <v>200</v>
      </c>
      <c r="B98" s="12" t="s">
        <v>201</v>
      </c>
      <c r="C98" s="12" t="s">
        <v>146</v>
      </c>
      <c r="D98" s="12" t="s">
        <v>12</v>
      </c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13"/>
      <c r="Z98" s="13"/>
      <c r="AA98" s="4"/>
      <c r="AB98" s="4"/>
      <c r="AC98" s="4"/>
      <c r="AD98" s="4"/>
      <c r="AE98" s="22"/>
      <c r="AF98" s="22"/>
      <c r="AG98" s="4"/>
    </row>
    <row r="99" customFormat="false" ht="12.8" hidden="false" customHeight="false" outlineLevel="0" collapsed="false">
      <c r="A99" s="12" t="s">
        <v>202</v>
      </c>
      <c r="B99" s="12" t="s">
        <v>203</v>
      </c>
      <c r="C99" s="12" t="s">
        <v>146</v>
      </c>
      <c r="D99" s="12" t="s">
        <v>12</v>
      </c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13"/>
      <c r="Z99" s="13"/>
      <c r="AA99" s="4"/>
      <c r="AB99" s="4"/>
      <c r="AC99" s="4"/>
      <c r="AD99" s="4"/>
      <c r="AE99" s="22"/>
      <c r="AF99" s="22"/>
      <c r="AG99" s="4"/>
    </row>
    <row r="100" customFormat="false" ht="12.8" hidden="false" customHeight="false" outlineLevel="0" collapsed="false">
      <c r="A100" s="12" t="s">
        <v>204</v>
      </c>
      <c r="B100" s="12" t="s">
        <v>205</v>
      </c>
      <c r="C100" s="12" t="s">
        <v>146</v>
      </c>
      <c r="D100" s="12" t="s">
        <v>12</v>
      </c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13"/>
      <c r="Z100" s="13"/>
      <c r="AA100" s="4"/>
      <c r="AB100" s="4"/>
      <c r="AC100" s="4"/>
      <c r="AD100" s="4"/>
      <c r="AE100" s="22"/>
      <c r="AF100" s="22"/>
      <c r="AG100" s="4"/>
    </row>
    <row r="101" customFormat="false" ht="12.8" hidden="false" customHeight="false" outlineLevel="0" collapsed="false">
      <c r="A101" s="12" t="s">
        <v>206</v>
      </c>
      <c r="B101" s="12" t="s">
        <v>207</v>
      </c>
      <c r="C101" s="12" t="s">
        <v>146</v>
      </c>
      <c r="D101" s="12" t="s">
        <v>26</v>
      </c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13"/>
      <c r="Z101" s="13"/>
      <c r="AA101" s="4"/>
      <c r="AB101" s="4"/>
      <c r="AC101" s="4"/>
      <c r="AD101" s="4"/>
      <c r="AE101" s="22"/>
      <c r="AF101" s="22"/>
      <c r="AG101" s="4"/>
    </row>
    <row r="102" customFormat="false" ht="12.8" hidden="false" customHeight="false" outlineLevel="0" collapsed="false">
      <c r="A102" s="12" t="s">
        <v>208</v>
      </c>
      <c r="B102" s="12" t="s">
        <v>209</v>
      </c>
      <c r="C102" s="12" t="s">
        <v>146</v>
      </c>
      <c r="D102" s="12" t="s">
        <v>26</v>
      </c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13"/>
      <c r="Z102" s="13"/>
      <c r="AA102" s="4"/>
      <c r="AB102" s="4"/>
      <c r="AC102" s="4"/>
      <c r="AD102" s="4"/>
      <c r="AE102" s="22"/>
      <c r="AF102" s="22"/>
      <c r="AG102" s="4"/>
    </row>
    <row r="103" customFormat="false" ht="12.8" hidden="false" customHeight="false" outlineLevel="0" collapsed="false">
      <c r="A103" s="12" t="s">
        <v>210</v>
      </c>
      <c r="B103" s="12" t="s">
        <v>211</v>
      </c>
      <c r="C103" s="12" t="s">
        <v>146</v>
      </c>
      <c r="D103" s="12" t="s">
        <v>15</v>
      </c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13"/>
      <c r="Z103" s="13"/>
      <c r="AA103" s="4"/>
      <c r="AB103" s="4"/>
      <c r="AC103" s="4"/>
      <c r="AD103" s="4"/>
      <c r="AE103" s="22"/>
      <c r="AF103" s="22"/>
      <c r="AG103" s="4"/>
    </row>
    <row r="104" customFormat="false" ht="12.8" hidden="false" customHeight="false" outlineLevel="0" collapsed="false">
      <c r="A104" s="12" t="s">
        <v>212</v>
      </c>
      <c r="B104" s="12" t="s">
        <v>213</v>
      </c>
      <c r="C104" s="12" t="s">
        <v>193</v>
      </c>
      <c r="D104" s="12" t="s">
        <v>26</v>
      </c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13"/>
      <c r="Z104" s="13"/>
      <c r="AA104" s="4"/>
      <c r="AB104" s="4"/>
      <c r="AC104" s="4"/>
      <c r="AD104" s="4"/>
      <c r="AE104" s="22"/>
      <c r="AF104" s="22"/>
      <c r="AG104" s="4"/>
    </row>
    <row r="105" customFormat="false" ht="12.8" hidden="false" customHeight="false" outlineLevel="0" collapsed="false">
      <c r="A105" s="12" t="s">
        <v>214</v>
      </c>
      <c r="B105" s="12" t="s">
        <v>215</v>
      </c>
      <c r="C105" s="12" t="s">
        <v>146</v>
      </c>
      <c r="D105" s="12" t="s">
        <v>12</v>
      </c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13"/>
      <c r="Z105" s="13"/>
      <c r="AA105" s="4"/>
      <c r="AB105" s="4"/>
      <c r="AC105" s="4"/>
      <c r="AD105" s="4"/>
      <c r="AE105" s="22"/>
      <c r="AF105" s="22"/>
      <c r="AG105" s="4"/>
    </row>
    <row r="106" customFormat="false" ht="12.8" hidden="false" customHeight="false" outlineLevel="0" collapsed="false">
      <c r="A106" s="12" t="s">
        <v>216</v>
      </c>
      <c r="B106" s="12" t="s">
        <v>217</v>
      </c>
      <c r="C106" s="12" t="s">
        <v>146</v>
      </c>
      <c r="D106" s="12" t="s">
        <v>12</v>
      </c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13"/>
      <c r="Z106" s="13"/>
      <c r="AA106" s="4"/>
      <c r="AB106" s="4"/>
      <c r="AC106" s="4"/>
      <c r="AD106" s="4"/>
      <c r="AE106" s="22"/>
      <c r="AF106" s="22"/>
      <c r="AG106" s="4"/>
    </row>
    <row r="107" customFormat="false" ht="12.8" hidden="false" customHeight="false" outlineLevel="0" collapsed="false">
      <c r="A107" s="12" t="s">
        <v>218</v>
      </c>
      <c r="B107" s="12" t="s">
        <v>219</v>
      </c>
      <c r="C107" s="12" t="s">
        <v>146</v>
      </c>
      <c r="D107" s="12" t="s">
        <v>15</v>
      </c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13"/>
      <c r="Z107" s="13"/>
      <c r="AA107" s="4"/>
      <c r="AB107" s="4"/>
      <c r="AC107" s="4"/>
      <c r="AD107" s="4"/>
      <c r="AE107" s="22"/>
      <c r="AF107" s="22"/>
      <c r="AG107" s="4"/>
    </row>
    <row r="108" customFormat="false" ht="13.8" hidden="false" customHeight="false" outlineLevel="0" collapsed="false">
      <c r="A108" s="12" t="s">
        <v>220</v>
      </c>
      <c r="B108" s="12" t="s">
        <v>221</v>
      </c>
      <c r="C108" s="12" t="s">
        <v>146</v>
      </c>
      <c r="D108" s="12" t="s">
        <v>12</v>
      </c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13"/>
      <c r="Z108" s="13"/>
      <c r="AA108" s="15" t="n">
        <v>6</v>
      </c>
      <c r="AB108" s="16" t="n">
        <v>10</v>
      </c>
      <c r="AC108" s="15" t="n">
        <v>0</v>
      </c>
      <c r="AD108" s="15" t="n">
        <v>0</v>
      </c>
      <c r="AE108" s="24" t="n">
        <f aca="false">SUM(AA108:AD108)</f>
        <v>16</v>
      </c>
      <c r="AF108" s="23" t="n">
        <f aca="false">AE108*5/4</f>
        <v>20</v>
      </c>
      <c r="AG108" s="4"/>
    </row>
    <row r="109" customFormat="false" ht="12.8" hidden="false" customHeight="false" outlineLevel="0" collapsed="false">
      <c r="A109" s="12" t="s">
        <v>222</v>
      </c>
      <c r="B109" s="12" t="s">
        <v>223</v>
      </c>
      <c r="C109" s="12" t="s">
        <v>146</v>
      </c>
      <c r="D109" s="12" t="s">
        <v>26</v>
      </c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13"/>
      <c r="Z109" s="13"/>
      <c r="AA109" s="4"/>
      <c r="AB109" s="4"/>
      <c r="AC109" s="4"/>
      <c r="AD109" s="4"/>
      <c r="AE109" s="22"/>
      <c r="AF109" s="22"/>
      <c r="AG109" s="4"/>
    </row>
    <row r="110" customFormat="false" ht="12.8" hidden="false" customHeight="false" outlineLevel="0" collapsed="false">
      <c r="A110" s="12" t="s">
        <v>224</v>
      </c>
      <c r="B110" s="12" t="s">
        <v>225</v>
      </c>
      <c r="C110" s="12" t="s">
        <v>146</v>
      </c>
      <c r="D110" s="12" t="s">
        <v>26</v>
      </c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13"/>
      <c r="Z110" s="13"/>
      <c r="AA110" s="4"/>
      <c r="AB110" s="4"/>
      <c r="AC110" s="4"/>
      <c r="AD110" s="4"/>
      <c r="AE110" s="22"/>
      <c r="AF110" s="22"/>
      <c r="AG110" s="4"/>
    </row>
    <row r="111" customFormat="false" ht="12.8" hidden="false" customHeight="false" outlineLevel="0" collapsed="false">
      <c r="A111" s="12" t="s">
        <v>226</v>
      </c>
      <c r="B111" s="12" t="s">
        <v>227</v>
      </c>
      <c r="C111" s="12" t="s">
        <v>146</v>
      </c>
      <c r="D111" s="12" t="s">
        <v>15</v>
      </c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13"/>
      <c r="Z111" s="13"/>
      <c r="AA111" s="4"/>
      <c r="AB111" s="4"/>
      <c r="AC111" s="4"/>
      <c r="AD111" s="4"/>
      <c r="AE111" s="22"/>
      <c r="AF111" s="22"/>
      <c r="AG111" s="4"/>
    </row>
    <row r="112" customFormat="false" ht="12.8" hidden="false" customHeight="false" outlineLevel="0" collapsed="false">
      <c r="A112" s="12" t="s">
        <v>228</v>
      </c>
      <c r="B112" s="12" t="s">
        <v>229</v>
      </c>
      <c r="C112" s="12" t="s">
        <v>146</v>
      </c>
      <c r="D112" s="12" t="s">
        <v>12</v>
      </c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13"/>
      <c r="Z112" s="13"/>
      <c r="AA112" s="4"/>
      <c r="AB112" s="4"/>
      <c r="AC112" s="4"/>
      <c r="AD112" s="4"/>
      <c r="AE112" s="22"/>
      <c r="AF112" s="22"/>
      <c r="AG112" s="4"/>
    </row>
    <row r="113" customFormat="false" ht="12.8" hidden="false" customHeight="false" outlineLevel="0" collapsed="false">
      <c r="A113" s="12" t="s">
        <v>230</v>
      </c>
      <c r="B113" s="12" t="s">
        <v>231</v>
      </c>
      <c r="C113" s="12" t="s">
        <v>146</v>
      </c>
      <c r="D113" s="12" t="s">
        <v>12</v>
      </c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13"/>
      <c r="Z113" s="13"/>
      <c r="AA113" s="4"/>
      <c r="AB113" s="4"/>
      <c r="AC113" s="4"/>
      <c r="AD113" s="4"/>
      <c r="AE113" s="22"/>
      <c r="AF113" s="22"/>
      <c r="AG113" s="4"/>
    </row>
    <row r="114" customFormat="false" ht="12.8" hidden="false" customHeight="false" outlineLevel="0" collapsed="false">
      <c r="A114" s="12" t="s">
        <v>232</v>
      </c>
      <c r="B114" s="12" t="s">
        <v>233</v>
      </c>
      <c r="C114" s="12" t="s">
        <v>146</v>
      </c>
      <c r="D114" s="12" t="s">
        <v>12</v>
      </c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13"/>
      <c r="Z114" s="13"/>
      <c r="AA114" s="4"/>
      <c r="AB114" s="4"/>
      <c r="AC114" s="4"/>
      <c r="AD114" s="4"/>
      <c r="AE114" s="22"/>
      <c r="AF114" s="22"/>
      <c r="AG114" s="4"/>
    </row>
    <row r="115" customFormat="false" ht="13.8" hidden="false" customHeight="false" outlineLevel="0" collapsed="false">
      <c r="A115" s="12" t="s">
        <v>234</v>
      </c>
      <c r="B115" s="12" t="s">
        <v>235</v>
      </c>
      <c r="C115" s="12" t="s">
        <v>193</v>
      </c>
      <c r="D115" s="12" t="s">
        <v>12</v>
      </c>
      <c r="E115" s="4" t="n">
        <v>0</v>
      </c>
      <c r="F115" s="4" t="n">
        <v>0</v>
      </c>
      <c r="G115" s="4" t="n">
        <v>2</v>
      </c>
      <c r="H115" s="4" t="n">
        <v>1</v>
      </c>
      <c r="I115" s="4" t="n">
        <v>0</v>
      </c>
      <c r="J115" s="4" t="n">
        <v>2</v>
      </c>
      <c r="K115" s="4" t="n">
        <v>1</v>
      </c>
      <c r="L115" s="4" t="n">
        <v>1</v>
      </c>
      <c r="M115" s="4" t="n">
        <v>0</v>
      </c>
      <c r="N115" s="4" t="n">
        <v>0</v>
      </c>
      <c r="O115" s="4" t="n">
        <v>0</v>
      </c>
      <c r="P115" s="4" t="n">
        <v>0</v>
      </c>
      <c r="Q115" s="4" t="n">
        <v>2</v>
      </c>
      <c r="R115" s="4" t="n">
        <v>2</v>
      </c>
      <c r="S115" s="4" t="n">
        <v>2</v>
      </c>
      <c r="T115" s="4" t="n">
        <v>0</v>
      </c>
      <c r="U115" s="4" t="n">
        <v>0</v>
      </c>
      <c r="V115" s="4" t="n">
        <v>0</v>
      </c>
      <c r="W115" s="4" t="n">
        <v>0</v>
      </c>
      <c r="X115" s="4" t="n">
        <v>2</v>
      </c>
      <c r="Y115" s="13"/>
      <c r="Z115" s="13"/>
      <c r="AA115" s="15" t="n">
        <v>9</v>
      </c>
      <c r="AB115" s="16" t="n">
        <v>10</v>
      </c>
      <c r="AC115" s="15" t="n">
        <v>6</v>
      </c>
      <c r="AD115" s="15" t="n">
        <v>0</v>
      </c>
      <c r="AE115" s="23" t="n">
        <f aca="false">SUM(AA115:AD115)</f>
        <v>25</v>
      </c>
      <c r="AF115" s="23" t="n">
        <f aca="false">AE115*5/4</f>
        <v>31.25</v>
      </c>
      <c r="AG115" s="4"/>
    </row>
    <row r="116" customFormat="false" ht="12.8" hidden="false" customHeight="false" outlineLevel="0" collapsed="false">
      <c r="A116" s="12" t="s">
        <v>236</v>
      </c>
      <c r="B116" s="12" t="s">
        <v>237</v>
      </c>
      <c r="C116" s="12" t="s">
        <v>146</v>
      </c>
      <c r="D116" s="12" t="s">
        <v>15</v>
      </c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13"/>
      <c r="Z116" s="13"/>
      <c r="AA116" s="4"/>
      <c r="AB116" s="4"/>
      <c r="AC116" s="4"/>
      <c r="AD116" s="4"/>
      <c r="AE116" s="22"/>
      <c r="AF116" s="22"/>
      <c r="AG116" s="4"/>
    </row>
    <row r="117" customFormat="false" ht="12.8" hidden="false" customHeight="false" outlineLevel="0" collapsed="false">
      <c r="A117" s="12" t="s">
        <v>238</v>
      </c>
      <c r="B117" s="12" t="s">
        <v>239</v>
      </c>
      <c r="C117" s="12" t="s">
        <v>146</v>
      </c>
      <c r="D117" s="12" t="s">
        <v>26</v>
      </c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13"/>
      <c r="Z117" s="13"/>
      <c r="AA117" s="4"/>
      <c r="AB117" s="4"/>
      <c r="AC117" s="4"/>
      <c r="AD117" s="4"/>
      <c r="AE117" s="22"/>
      <c r="AF117" s="22"/>
      <c r="AG117" s="4"/>
    </row>
    <row r="118" customFormat="false" ht="12.8" hidden="false" customHeight="false" outlineLevel="0" collapsed="false">
      <c r="A118" s="12" t="s">
        <v>240</v>
      </c>
      <c r="B118" s="12" t="s">
        <v>241</v>
      </c>
      <c r="C118" s="12" t="s">
        <v>146</v>
      </c>
      <c r="D118" s="12" t="s">
        <v>26</v>
      </c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13"/>
      <c r="Z118" s="13"/>
      <c r="AA118" s="4"/>
      <c r="AB118" s="4"/>
      <c r="AC118" s="4"/>
      <c r="AD118" s="4"/>
      <c r="AE118" s="22"/>
      <c r="AF118" s="22"/>
      <c r="AG118" s="4"/>
    </row>
    <row r="119" customFormat="false" ht="12.8" hidden="false" customHeight="false" outlineLevel="0" collapsed="false">
      <c r="A119" s="12" t="s">
        <v>242</v>
      </c>
      <c r="B119" s="12" t="s">
        <v>243</v>
      </c>
      <c r="C119" s="12" t="s">
        <v>193</v>
      </c>
      <c r="D119" s="12" t="s">
        <v>15</v>
      </c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13"/>
      <c r="Z119" s="13"/>
      <c r="AA119" s="4"/>
      <c r="AB119" s="4"/>
      <c r="AC119" s="4"/>
      <c r="AD119" s="4"/>
      <c r="AE119" s="22"/>
      <c r="AF119" s="22"/>
      <c r="AG119" s="4"/>
    </row>
    <row r="120" customFormat="false" ht="12.8" hidden="false" customHeight="false" outlineLevel="0" collapsed="false">
      <c r="A120" s="12" t="s">
        <v>244</v>
      </c>
      <c r="B120" s="12" t="s">
        <v>245</v>
      </c>
      <c r="C120" s="12" t="s">
        <v>146</v>
      </c>
      <c r="D120" s="12" t="s">
        <v>26</v>
      </c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13"/>
      <c r="Z120" s="13"/>
      <c r="AA120" s="4"/>
      <c r="AB120" s="4"/>
      <c r="AC120" s="4"/>
      <c r="AD120" s="4"/>
      <c r="AE120" s="22"/>
      <c r="AF120" s="22"/>
      <c r="AG120" s="4"/>
    </row>
    <row r="121" customFormat="false" ht="12.8" hidden="false" customHeight="false" outlineLevel="0" collapsed="false">
      <c r="A121" s="12" t="s">
        <v>246</v>
      </c>
      <c r="B121" s="12" t="s">
        <v>247</v>
      </c>
      <c r="C121" s="12" t="s">
        <v>146</v>
      </c>
      <c r="D121" s="12" t="s">
        <v>12</v>
      </c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13"/>
      <c r="Z121" s="13"/>
      <c r="AA121" s="4"/>
      <c r="AB121" s="4"/>
      <c r="AC121" s="4"/>
      <c r="AD121" s="4"/>
      <c r="AE121" s="22"/>
      <c r="AF121" s="22"/>
      <c r="AG121" s="4"/>
    </row>
    <row r="122" customFormat="false" ht="13.8" hidden="false" customHeight="false" outlineLevel="0" collapsed="false">
      <c r="A122" s="12" t="s">
        <v>248</v>
      </c>
      <c r="B122" s="12" t="s">
        <v>249</v>
      </c>
      <c r="C122" s="12" t="s">
        <v>146</v>
      </c>
      <c r="D122" s="12" t="s">
        <v>12</v>
      </c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13"/>
      <c r="Z122" s="13"/>
      <c r="AA122" s="15" t="n">
        <v>0</v>
      </c>
      <c r="AB122" s="16" t="n">
        <v>10</v>
      </c>
      <c r="AC122" s="15" t="n">
        <v>4</v>
      </c>
      <c r="AD122" s="15" t="n">
        <v>6</v>
      </c>
      <c r="AE122" s="23" t="n">
        <f aca="false">SUM(AA122:AD122)</f>
        <v>20</v>
      </c>
      <c r="AF122" s="23" t="n">
        <f aca="false">AE122*5/4</f>
        <v>25</v>
      </c>
      <c r="AG122" s="4"/>
    </row>
    <row r="124" customFormat="false" ht="12.8" hidden="false" customHeight="false" outlineLevel="0" collapsed="false">
      <c r="E124" s="0" t="n">
        <v>2</v>
      </c>
      <c r="F124" s="0" t="n">
        <v>1</v>
      </c>
      <c r="G124" s="0" t="n">
        <v>1</v>
      </c>
      <c r="H124" s="0" t="n">
        <v>1</v>
      </c>
      <c r="I124" s="0" t="n">
        <v>1</v>
      </c>
      <c r="J124" s="0" t="n">
        <v>1</v>
      </c>
      <c r="K124" s="0" t="n">
        <v>2</v>
      </c>
      <c r="L124" s="0" t="n">
        <v>0</v>
      </c>
      <c r="M124" s="0" t="n">
        <v>1</v>
      </c>
      <c r="N124" s="0" t="n">
        <v>2</v>
      </c>
      <c r="O124" s="0" t="n">
        <v>0</v>
      </c>
      <c r="P124" s="0" t="n">
        <v>0</v>
      </c>
      <c r="Q124" s="0" t="n">
        <v>2</v>
      </c>
      <c r="R124" s="0" t="n">
        <v>2</v>
      </c>
      <c r="S124" s="0" t="n">
        <v>0</v>
      </c>
      <c r="T124" s="0" t="n">
        <v>0</v>
      </c>
      <c r="U124" s="0" t="n">
        <v>1</v>
      </c>
      <c r="V124" s="0" t="n">
        <v>2</v>
      </c>
      <c r="W124" s="0" t="n">
        <v>2</v>
      </c>
      <c r="X124" s="0" t="n">
        <v>0</v>
      </c>
    </row>
    <row r="125" customFormat="false" ht="12.8" hidden="false" customHeight="false" outlineLevel="0" collapsed="false">
      <c r="E125" s="0" t="n">
        <v>2</v>
      </c>
      <c r="F125" s="0" t="n">
        <v>0</v>
      </c>
      <c r="G125" s="0" t="n">
        <v>2</v>
      </c>
      <c r="H125" s="0" t="n">
        <v>1</v>
      </c>
      <c r="I125" s="0" t="n">
        <v>0</v>
      </c>
      <c r="J125" s="0" t="n">
        <v>2</v>
      </c>
      <c r="K125" s="0" t="n">
        <v>0</v>
      </c>
      <c r="L125" s="0" t="n">
        <v>1</v>
      </c>
      <c r="M125" s="0" t="n">
        <v>2</v>
      </c>
      <c r="N125" s="0" t="n">
        <v>0</v>
      </c>
      <c r="O125" s="0" t="n">
        <v>0</v>
      </c>
      <c r="P125" s="0" t="n">
        <v>0</v>
      </c>
      <c r="Q125" s="0" t="n">
        <v>2</v>
      </c>
      <c r="R125" s="0" t="n">
        <v>1</v>
      </c>
      <c r="S125" s="0" t="n">
        <v>1</v>
      </c>
      <c r="T125" s="0" t="n">
        <v>2</v>
      </c>
      <c r="U125" s="0" t="n">
        <v>2</v>
      </c>
      <c r="V125" s="0" t="n">
        <v>2</v>
      </c>
      <c r="W125" s="0" t="n">
        <v>2</v>
      </c>
      <c r="X125" s="0" t="n">
        <v>2</v>
      </c>
    </row>
    <row r="126" customFormat="false" ht="12.8" hidden="false" customHeight="false" outlineLevel="0" collapsed="false">
      <c r="E126" s="0" t="n">
        <v>0</v>
      </c>
      <c r="F126" s="0" t="n">
        <v>0</v>
      </c>
      <c r="G126" s="0" t="n">
        <v>0</v>
      </c>
      <c r="H126" s="0" t="n">
        <v>0</v>
      </c>
      <c r="I126" s="0" t="n">
        <v>1</v>
      </c>
      <c r="J126" s="0" t="n">
        <v>0</v>
      </c>
      <c r="K126" s="0" t="n">
        <v>0</v>
      </c>
      <c r="L126" s="0" t="n">
        <v>0</v>
      </c>
      <c r="M126" s="0" t="n">
        <v>1</v>
      </c>
      <c r="N126" s="0" t="n">
        <v>0</v>
      </c>
      <c r="O126" s="0" t="n">
        <v>0</v>
      </c>
      <c r="P126" s="0" t="n">
        <v>0</v>
      </c>
      <c r="Q126" s="0" t="n">
        <v>0</v>
      </c>
      <c r="R126" s="0" t="n">
        <v>1</v>
      </c>
      <c r="S126" s="0" t="n">
        <v>0</v>
      </c>
      <c r="T126" s="0" t="n">
        <v>0</v>
      </c>
      <c r="U126" s="0" t="n">
        <v>0</v>
      </c>
      <c r="V126" s="0" t="n">
        <v>0</v>
      </c>
      <c r="W126" s="0" t="n">
        <v>0</v>
      </c>
      <c r="X126" s="0" t="n">
        <v>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72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2025-08-22T13:02:14Z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